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500" windowWidth="28800" windowHeight="15880" activeTab="0"/>
  </bookViews>
  <sheets>
    <sheet name="Team Orienteering" sheetId="1" r:id="rId1"/>
    <sheet name="HAVOC League 202324" sheetId="2" r:id="rId2"/>
    <sheet name="HAVOC League 202425" sheetId="3" r:id="rId3"/>
    <sheet name="Team Participation 202324" sheetId="4" r:id="rId4"/>
    <sheet name="Team Participation 202425" sheetId="5" r:id="rId5"/>
    <sheet name="BOF Rankings" sheetId="6" r:id="rId6"/>
    <sheet name="Series Fixtures " sheetId="7" r:id="rId7"/>
    <sheet name="Hall of Fame" sheetId="8" r:id="rId8"/>
  </sheets>
  <definedNames>
    <definedName name="_xlfn._FV" hidden="1">#NAME?</definedName>
    <definedName name="_xlfn.ARABIC" hidden="1">#NAME?</definedName>
    <definedName name="_xlfn.BYCOL" hidden="1">#NAME?</definedName>
    <definedName name="_xlfn.DROP" hidden="1">#NAME?</definedName>
    <definedName name="_xlfn.SINGLE" hidden="1">#NAME?</definedName>
  </definedNames>
  <calcPr fullCalcOnLoad="1"/>
</workbook>
</file>

<file path=xl/sharedStrings.xml><?xml version="1.0" encoding="utf-8"?>
<sst xmlns="http://schemas.openxmlformats.org/spreadsheetml/2006/main" count="1718" uniqueCount="592">
  <si>
    <t>SE Score</t>
  </si>
  <si>
    <t>SE Relay</t>
  </si>
  <si>
    <t>Competition</t>
  </si>
  <si>
    <t>Last run</t>
  </si>
  <si>
    <t>Havoc Result</t>
  </si>
  <si>
    <t>Next running</t>
  </si>
  <si>
    <t>SOS Relays</t>
  </si>
  <si>
    <t>6th</t>
  </si>
  <si>
    <t>Snail Trail Trophy</t>
  </si>
  <si>
    <t>?</t>
  </si>
  <si>
    <t>GLOSS/Frolics</t>
  </si>
  <si>
    <t>Top 8 scorers from: Victoria Mills, Chris Burgues, Keith Ryder, Guy Lidbury, Graham Batty, Chris Brolly, Michael Hill, Shane Muggeridge, Gillian Edgar, Chris Shaw, Andrew Welsh, Michael Muggeridge, Stewart Mills</t>
  </si>
  <si>
    <t>Comments</t>
  </si>
  <si>
    <t>Individual entry, automatic team calculation</t>
  </si>
  <si>
    <t>Individual entry, automatic team calculation.  Top 8 score</t>
  </si>
  <si>
    <t>Course selection needed by Club Captain</t>
  </si>
  <si>
    <t>Relay teams - need club captain to organise</t>
  </si>
  <si>
    <t>CHIG</t>
  </si>
  <si>
    <t>DFOK</t>
  </si>
  <si>
    <t>HH</t>
  </si>
  <si>
    <t>SO</t>
  </si>
  <si>
    <t>SOS</t>
  </si>
  <si>
    <t>HAVOC</t>
  </si>
  <si>
    <t>SUFFOC</t>
  </si>
  <si>
    <t>Venue</t>
  </si>
  <si>
    <t>None</t>
  </si>
  <si>
    <t>Havoc Scorers / Teams (note for events with larger entry, where only a subset score, only scorers shown)</t>
  </si>
  <si>
    <t>SN Trophy</t>
  </si>
  <si>
    <t>Next Venue</t>
  </si>
  <si>
    <t>Epping SW</t>
  </si>
  <si>
    <t>Entries/Results</t>
  </si>
  <si>
    <t>Class</t>
  </si>
  <si>
    <t>LOK</t>
  </si>
  <si>
    <t>Name</t>
  </si>
  <si>
    <t>No. Runs</t>
  </si>
  <si>
    <t>Overall Total</t>
  </si>
  <si>
    <t>SLOW</t>
  </si>
  <si>
    <t>No. HAVOC runners</t>
  </si>
  <si>
    <t>Target Mins per KM</t>
  </si>
  <si>
    <t>Target Course</t>
  </si>
  <si>
    <t>Score event speed factor</t>
  </si>
  <si>
    <t>M10</t>
  </si>
  <si>
    <t>Yellow</t>
  </si>
  <si>
    <t>M12</t>
  </si>
  <si>
    <t>M14</t>
  </si>
  <si>
    <t>M16</t>
  </si>
  <si>
    <t>Green</t>
  </si>
  <si>
    <t>M18</t>
  </si>
  <si>
    <t>Sh Blue</t>
  </si>
  <si>
    <t>M20</t>
  </si>
  <si>
    <t>M21</t>
  </si>
  <si>
    <t>Sh Brown</t>
  </si>
  <si>
    <t>M35</t>
  </si>
  <si>
    <t>Blue</t>
  </si>
  <si>
    <t>M40</t>
  </si>
  <si>
    <t>M45</t>
  </si>
  <si>
    <t>M50</t>
  </si>
  <si>
    <t>M55</t>
  </si>
  <si>
    <t>M60</t>
  </si>
  <si>
    <t>M65</t>
  </si>
  <si>
    <t>Sh Green</t>
  </si>
  <si>
    <t>M70</t>
  </si>
  <si>
    <t>L Green</t>
  </si>
  <si>
    <t>M75</t>
  </si>
  <si>
    <t>Orange</t>
  </si>
  <si>
    <t>M80</t>
  </si>
  <si>
    <t>M85</t>
  </si>
  <si>
    <t>W10</t>
  </si>
  <si>
    <t>W12</t>
  </si>
  <si>
    <t>W14</t>
  </si>
  <si>
    <t>W16</t>
  </si>
  <si>
    <t>W18</t>
  </si>
  <si>
    <t>W20</t>
  </si>
  <si>
    <t>W21</t>
  </si>
  <si>
    <t>W35</t>
  </si>
  <si>
    <t>W40</t>
  </si>
  <si>
    <t>W45</t>
  </si>
  <si>
    <t>W50</t>
  </si>
  <si>
    <t>W55</t>
  </si>
  <si>
    <t>W60</t>
  </si>
  <si>
    <t>W65</t>
  </si>
  <si>
    <t>W70</t>
  </si>
  <si>
    <t>W75</t>
  </si>
  <si>
    <t>W80</t>
  </si>
  <si>
    <t>W85</t>
  </si>
  <si>
    <t>Running down 1 course 75%, 2 courses 50%, 3 courses 25%, 4 or more courses 1 point only</t>
  </si>
  <si>
    <t xml:space="preserve">Scoring Algorithm </t>
  </si>
  <si>
    <t>Multiply the corrected distance (distance plus 10* climb) of your course by the target rate above to give your target time. For each 1% more than this target time you take you lose 1 point (down to a minimum of 1 point) from the 100 points that you would get for achieving this target time. Similarly for each 1% faster you go you gain 1 point.</t>
  </si>
  <si>
    <t>At relay events, the calculation is essentially the same, with the target time being calculated on all runners in the team.</t>
  </si>
  <si>
    <t>No. events run in</t>
  </si>
  <si>
    <t>SE League</t>
  </si>
  <si>
    <t>Wivenhoe Woods (SOS)</t>
  </si>
  <si>
    <t>Black</t>
  </si>
  <si>
    <t>Brown</t>
  </si>
  <si>
    <t>Scoring: along the lines of the SE League.  Scoring and target times calculated in same way.</t>
  </si>
  <si>
    <t>Paul Beckett</t>
  </si>
  <si>
    <t>David Float</t>
  </si>
  <si>
    <t>Mike Muggeridge</t>
  </si>
  <si>
    <t>Shane Muggeridge</t>
  </si>
  <si>
    <t>Ave</t>
  </si>
  <si>
    <t>Michael Muggeridge</t>
  </si>
  <si>
    <t>The HAVOC Orienteering League</t>
  </si>
  <si>
    <t>Aims</t>
  </si>
  <si>
    <r>
      <t>-</t>
    </r>
    <r>
      <rPr>
        <sz val="7"/>
        <rFont val="Times New Roman"/>
        <family val="1"/>
      </rPr>
      <t xml:space="preserve">          </t>
    </r>
    <r>
      <rPr>
        <sz val="11"/>
        <rFont val="Calibri"/>
        <family val="2"/>
      </rPr>
      <t>To increase club entries in some of the premier team fixtures of the local calendar</t>
    </r>
  </si>
  <si>
    <r>
      <t>-</t>
    </r>
    <r>
      <rPr>
        <sz val="7"/>
        <rFont val="Times New Roman"/>
        <family val="1"/>
      </rPr>
      <t xml:space="preserve">          </t>
    </r>
    <r>
      <rPr>
        <sz val="11"/>
        <rFont val="Calibri"/>
        <family val="2"/>
      </rPr>
      <t>To give a competition that is separate to the club champs that takes into account a wide range of different orienteering disciplines, and is spread across the year, where missing one event doesn’t adversely affect the member</t>
    </r>
  </si>
  <si>
    <t>Scoring</t>
  </si>
  <si>
    <r>
      <t>-</t>
    </r>
    <r>
      <rPr>
        <sz val="7"/>
        <rFont val="Times New Roman"/>
        <family val="1"/>
      </rPr>
      <t xml:space="preserve">          </t>
    </r>
    <r>
      <rPr>
        <sz val="11"/>
        <rFont val="Calibri"/>
        <family val="2"/>
      </rPr>
      <t>Aligned to the EA League and SE League scoring algorithms, so that members when entering the HAVOC league will also benefit the club in scoring for these club based competitions</t>
    </r>
  </si>
  <si>
    <t>Event selection</t>
  </si>
  <si>
    <r>
      <t>-</t>
    </r>
    <r>
      <rPr>
        <sz val="7"/>
        <rFont val="Times New Roman"/>
        <family val="1"/>
      </rPr>
      <t xml:space="preserve">          </t>
    </r>
    <r>
      <rPr>
        <sz val="11"/>
        <rFont val="Calibri"/>
        <family val="2"/>
      </rPr>
      <t>Main criteria</t>
    </r>
  </si>
  <si>
    <r>
      <t>o</t>
    </r>
    <r>
      <rPr>
        <sz val="7"/>
        <rFont val="Times New Roman"/>
        <family val="1"/>
      </rPr>
      <t xml:space="preserve">   </t>
    </r>
    <r>
      <rPr>
        <sz val="11"/>
        <rFont val="Calibri"/>
        <family val="2"/>
      </rPr>
      <t>Include the Compass Sport Cup Preliminary (and final if relevant)</t>
    </r>
  </si>
  <si>
    <r>
      <t>o</t>
    </r>
    <r>
      <rPr>
        <sz val="7"/>
        <rFont val="Times New Roman"/>
        <family val="1"/>
      </rPr>
      <t xml:space="preserve">   </t>
    </r>
    <r>
      <rPr>
        <sz val="11"/>
        <rFont val="Calibri"/>
        <family val="2"/>
      </rPr>
      <t>Avoid the Club Champs event, and that weekend</t>
    </r>
  </si>
  <si>
    <r>
      <t>-</t>
    </r>
    <r>
      <rPr>
        <sz val="7"/>
        <rFont val="Times New Roman"/>
        <family val="1"/>
      </rPr>
      <t xml:space="preserve">          </t>
    </r>
    <r>
      <rPr>
        <sz val="11"/>
        <rFont val="Calibri"/>
        <family val="2"/>
      </rPr>
      <t>So that gives us:</t>
    </r>
  </si>
  <si>
    <r>
      <t>o</t>
    </r>
    <r>
      <rPr>
        <sz val="7"/>
        <rFont val="Times New Roman"/>
        <family val="1"/>
      </rPr>
      <t xml:space="preserve">   </t>
    </r>
    <r>
      <rPr>
        <sz val="11"/>
        <rFont val="Calibri"/>
        <family val="2"/>
      </rPr>
      <t>SE Score</t>
    </r>
  </si>
  <si>
    <r>
      <t>o</t>
    </r>
    <r>
      <rPr>
        <sz val="7"/>
        <rFont val="Times New Roman"/>
        <family val="1"/>
      </rPr>
      <t xml:space="preserve">   </t>
    </r>
    <r>
      <rPr>
        <sz val="11"/>
        <rFont val="Calibri"/>
        <family val="2"/>
      </rPr>
      <t>SE Relay</t>
    </r>
  </si>
  <si>
    <r>
      <t>o</t>
    </r>
    <r>
      <rPr>
        <sz val="7"/>
        <rFont val="Times New Roman"/>
        <family val="1"/>
      </rPr>
      <t xml:space="preserve">   </t>
    </r>
    <r>
      <rPr>
        <sz val="11"/>
        <rFont val="Calibri"/>
        <family val="2"/>
      </rPr>
      <t>SE Night</t>
    </r>
  </si>
  <si>
    <r>
      <t>o</t>
    </r>
    <r>
      <rPr>
        <sz val="7"/>
        <rFont val="Times New Roman"/>
        <family val="1"/>
      </rPr>
      <t xml:space="preserve">   </t>
    </r>
    <r>
      <rPr>
        <sz val="11"/>
        <rFont val="Calibri"/>
        <family val="2"/>
      </rPr>
      <t>Compass Sport Cup Qualifier</t>
    </r>
  </si>
  <si>
    <r>
      <t>o</t>
    </r>
    <r>
      <rPr>
        <sz val="7"/>
        <rFont val="Times New Roman"/>
        <family val="1"/>
      </rPr>
      <t xml:space="preserve">   </t>
    </r>
    <r>
      <rPr>
        <sz val="11"/>
        <rFont val="Calibri"/>
        <family val="2"/>
      </rPr>
      <t>2 EA League (from SOS, SUFFOC, WAOC)</t>
    </r>
  </si>
  <si>
    <r>
      <t>o</t>
    </r>
    <r>
      <rPr>
        <sz val="7"/>
        <rFont val="Times New Roman"/>
        <family val="1"/>
      </rPr>
      <t xml:space="preserve">   </t>
    </r>
    <r>
      <rPr>
        <sz val="11"/>
        <rFont val="Calibri"/>
        <family val="2"/>
      </rPr>
      <t>2 SE League (from CHIG, DFOK, HH, SLOW, LOK, SAX)</t>
    </r>
  </si>
  <si>
    <r>
      <t>o</t>
    </r>
    <r>
      <rPr>
        <sz val="7"/>
        <rFont val="Times New Roman"/>
        <family val="1"/>
      </rPr>
      <t xml:space="preserve">   </t>
    </r>
    <r>
      <rPr>
        <sz val="11"/>
        <rFont val="Calibri"/>
        <family val="2"/>
      </rPr>
      <t>2 SWELL (from SOS, CHIG)</t>
    </r>
  </si>
  <si>
    <t>Points</t>
  </si>
  <si>
    <t>Havoc Bronze Age : 4th
Havoc Mispunchers: 8th</t>
  </si>
  <si>
    <t>Havoc Bronze Age: Shane Muggeridge, Chris Shaw, Michael Muggeridge, Garry Parmenter
Havoc Mispunchers: Paul Beckett, Graham Batty, Dale Bennett, Barbara Fothergill</t>
  </si>
  <si>
    <r>
      <t>o</t>
    </r>
    <r>
      <rPr>
        <sz val="7"/>
        <rFont val="Times New Roman"/>
        <family val="1"/>
      </rPr>
      <t xml:space="preserve">   </t>
    </r>
    <r>
      <rPr>
        <sz val="11"/>
        <rFont val="Calibri"/>
        <family val="2"/>
      </rPr>
      <t>Spread throughout the year, but finishing before the club dinner (May – Apr)</t>
    </r>
  </si>
  <si>
    <t>Barbara Beckett</t>
  </si>
  <si>
    <t>Chris Shaw</t>
  </si>
  <si>
    <t>SN</t>
  </si>
  <si>
    <t>Rachel Cooper</t>
  </si>
  <si>
    <t>GLOSS</t>
  </si>
  <si>
    <t>5th</t>
  </si>
  <si>
    <t>Course</t>
  </si>
  <si>
    <t>Graham Batty</t>
  </si>
  <si>
    <t>EAL</t>
  </si>
  <si>
    <t>SEL</t>
  </si>
  <si>
    <t>Time</t>
  </si>
  <si>
    <t>Janet Biggs</t>
  </si>
  <si>
    <t>Guy Lidbury</t>
  </si>
  <si>
    <t>Dale Bennett</t>
  </si>
  <si>
    <t>Garry Parmenter</t>
  </si>
  <si>
    <t>Andrew Welsh</t>
  </si>
  <si>
    <r>
      <t>o</t>
    </r>
    <r>
      <rPr>
        <sz val="7"/>
        <rFont val="Times New Roman"/>
        <family val="1"/>
      </rPr>
      <t xml:space="preserve">   </t>
    </r>
    <r>
      <rPr>
        <sz val="11"/>
        <rFont val="Calibri"/>
        <family val="2"/>
      </rPr>
      <t>2 Urban, 2 night, 2 score, 2 sprint (replace with traditional forest if not possible) (cover from local clubs, not already covered above)</t>
    </r>
  </si>
  <si>
    <t>Richard Wilkes</t>
  </si>
  <si>
    <t>Zbig Gebka</t>
  </si>
  <si>
    <t>Colin Jackson</t>
  </si>
  <si>
    <t>Jennifer Gebka</t>
  </si>
  <si>
    <t>Length</t>
  </si>
  <si>
    <t>Climb</t>
  </si>
  <si>
    <t>Target Time/km</t>
  </si>
  <si>
    <t>Adjusted Length</t>
  </si>
  <si>
    <t>Target Time</t>
  </si>
  <si>
    <t>Time v Target</t>
  </si>
  <si>
    <t>% v Target</t>
  </si>
  <si>
    <t>Course Adj</t>
  </si>
  <si>
    <t>Adj Points</t>
  </si>
  <si>
    <t>Men Open</t>
  </si>
  <si>
    <t>Women Open</t>
  </si>
  <si>
    <t>Men Handicap</t>
  </si>
  <si>
    <t>Women Hanicap</t>
  </si>
  <si>
    <t>Junior</t>
  </si>
  <si>
    <t>Women's HAVOC League</t>
  </si>
  <si>
    <t>Participation League</t>
  </si>
  <si>
    <t>Compass Sport Trophy Qualifying</t>
  </si>
  <si>
    <t>UK Orienteering League</t>
  </si>
  <si>
    <t>Year</t>
  </si>
  <si>
    <t>Men's HAVOC League</t>
  </si>
  <si>
    <t>7th</t>
  </si>
  <si>
    <t>5th Div 2</t>
  </si>
  <si>
    <t>89th</t>
  </si>
  <si>
    <t>91st</t>
  </si>
  <si>
    <t>4th Div 2</t>
  </si>
  <si>
    <t>Barbara Fothergill</t>
  </si>
  <si>
    <t>-</t>
  </si>
  <si>
    <t>4th</t>
  </si>
  <si>
    <t>3rd</t>
  </si>
  <si>
    <t>96th</t>
  </si>
  <si>
    <t xml:space="preserve">Pos. </t>
  </si>
  <si>
    <t xml:space="preserve">Contributing scores </t>
  </si>
  <si>
    <t>Gillian Edgar</t>
  </si>
  <si>
    <t>8th</t>
  </si>
  <si>
    <t>Jenny Gebka</t>
  </si>
  <si>
    <t>Ian Maynard</t>
  </si>
  <si>
    <t>Rebecca King</t>
  </si>
  <si>
    <t>Rina Hill</t>
  </si>
  <si>
    <t>Grant Baptiste, Ryan Mayo</t>
  </si>
  <si>
    <t>Dean Miller</t>
  </si>
  <si>
    <t>Jane Daniel</t>
  </si>
  <si>
    <t>Shave Muggeridge, Dean Miller</t>
  </si>
  <si>
    <t>Cath Shipley</t>
  </si>
  <si>
    <t>Chris Cann</t>
  </si>
  <si>
    <t>Mary Ryder</t>
  </si>
  <si>
    <t>Charlotte Hood</t>
  </si>
  <si>
    <t>Lenval Greer</t>
  </si>
  <si>
    <t>Daniel Alexander</t>
  </si>
  <si>
    <r>
      <t>-</t>
    </r>
    <r>
      <rPr>
        <sz val="7"/>
        <rFont val="Times New Roman"/>
        <family val="1"/>
      </rPr>
      <t xml:space="preserve">          </t>
    </r>
    <r>
      <rPr>
        <sz val="11"/>
        <rFont val="Calibri"/>
        <family val="2"/>
      </rPr>
      <t>At each event the highest scoring runner will have their score rebased to 110 points, with other runners scoring in proportion</t>
    </r>
  </si>
  <si>
    <t>MV</t>
  </si>
  <si>
    <t>Rachel McTurk</t>
  </si>
  <si>
    <t>2nd</t>
  </si>
  <si>
    <t>Rebase to 110</t>
  </si>
  <si>
    <t>1st</t>
  </si>
  <si>
    <r>
      <t>o</t>
    </r>
    <r>
      <rPr>
        <sz val="7"/>
        <rFont val="Times New Roman"/>
        <family val="1"/>
      </rPr>
      <t xml:space="preserve">   </t>
    </r>
    <r>
      <rPr>
        <sz val="11"/>
        <rFont val="Calibri"/>
        <family val="2"/>
      </rPr>
      <t>Coverage should be at least 2 from each of our most local clubs (SOS, CHIG ,DFOK, LOK) and at least 1 each from our next nearest (HH, SUFFOC, WAOC, SAX, SLOW).  Note - where possible, e.g. LOK events are mostly midweek</t>
    </r>
  </si>
  <si>
    <t>97th</t>
  </si>
  <si>
    <t>Charlie Maule-Lidcury</t>
  </si>
  <si>
    <t>EA League</t>
  </si>
  <si>
    <t>Addington Hills</t>
  </si>
  <si>
    <t>Compass Sport Trophy</t>
  </si>
  <si>
    <t>David Float, Rachel McTurk, Doug McTurk, Mike Muggeridge</t>
  </si>
  <si>
    <t>Knole Park (SAX)</t>
  </si>
  <si>
    <t>95th</t>
  </si>
  <si>
    <t>White</t>
  </si>
  <si>
    <t>M6</t>
  </si>
  <si>
    <t>M8</t>
  </si>
  <si>
    <r>
      <t>o</t>
    </r>
    <r>
      <rPr>
        <sz val="11"/>
        <rFont val="Calibri Light"/>
        <family val="2"/>
      </rPr>
      <t>   2</t>
    </r>
    <r>
      <rPr>
        <sz val="11"/>
        <rFont val="Calibri"/>
        <family val="2"/>
      </rPr>
      <t xml:space="preserve"> GLOSS</t>
    </r>
  </si>
  <si>
    <t>UKOL</t>
  </si>
  <si>
    <t>Tony Biggs</t>
  </si>
  <si>
    <t>Charlie Maule-Lidbury</t>
  </si>
  <si>
    <t>Hugo Maule-Lidbury</t>
  </si>
  <si>
    <t>Amelie Maule-Lidbury</t>
  </si>
  <si>
    <t>W6</t>
  </si>
  <si>
    <t>W8</t>
  </si>
  <si>
    <t>Stuart Mills</t>
  </si>
  <si>
    <t>Chris Brolly</t>
  </si>
  <si>
    <t>Steve Kemp</t>
  </si>
  <si>
    <t>Charlie Maule-Lidbury, Hugo Maule-Lidbury, Amelie Maule-0Lidbury</t>
  </si>
  <si>
    <t>TBA</t>
  </si>
  <si>
    <t>1st (only one event)</t>
  </si>
  <si>
    <t>Not held</t>
  </si>
  <si>
    <t>AIRE</t>
  </si>
  <si>
    <t>Sprint</t>
  </si>
  <si>
    <t>Forest</t>
  </si>
  <si>
    <t>Not Held</t>
  </si>
  <si>
    <t>Score</t>
  </si>
  <si>
    <t>Urban</t>
  </si>
  <si>
    <t>Night</t>
  </si>
  <si>
    <t>SWELL</t>
  </si>
  <si>
    <t>covers 2021 and 2022</t>
  </si>
  <si>
    <t>Sienna Muggeridge</t>
  </si>
  <si>
    <t>Paul beckett</t>
  </si>
  <si>
    <t>83rd</t>
  </si>
  <si>
    <t>Chris Prince</t>
  </si>
  <si>
    <t>Olivia Muggeridge</t>
  </si>
  <si>
    <t>Chloe Fowler</t>
  </si>
  <si>
    <t>3rd, Div 2</t>
  </si>
  <si>
    <t>NOR</t>
  </si>
  <si>
    <t>GO</t>
  </si>
  <si>
    <t>Shouldham Warren</t>
  </si>
  <si>
    <t>Belhus Woods</t>
  </si>
  <si>
    <t>Trent Park</t>
  </si>
  <si>
    <t>Rosalind West</t>
  </si>
  <si>
    <t>Simon Fowler</t>
  </si>
  <si>
    <t>Ros West</t>
  </si>
  <si>
    <t>Trent Pk</t>
  </si>
  <si>
    <t>Ollie Fowler</t>
  </si>
  <si>
    <t>Susan Fowler</t>
  </si>
  <si>
    <t>SMOC</t>
  </si>
  <si>
    <t>Writtle</t>
  </si>
  <si>
    <t>Tunstall</t>
  </si>
  <si>
    <t>JK Sprint</t>
  </si>
  <si>
    <t>Sudbury Urban</t>
  </si>
  <si>
    <t>Harwich Urban</t>
  </si>
  <si>
    <t>Scottish Championships</t>
  </si>
  <si>
    <t>Springtime in Shropshire Day 2 &amp; Midlands Championships</t>
  </si>
  <si>
    <t>Springtime in Shropshire Day 3</t>
  </si>
  <si>
    <t>Race the Abbeys - Scottish Borders: Urban</t>
  </si>
  <si>
    <t>Race the Abbeys - Scottish Borders: Urban Sprint</t>
  </si>
  <si>
    <t>S6D Moray 2023 Day 2</t>
  </si>
  <si>
    <t>S6D Moray 2023 Day 4</t>
  </si>
  <si>
    <t>City of London Race</t>
  </si>
  <si>
    <t>Caddihoe Chase Day 1</t>
  </si>
  <si>
    <t>Caddihoe Chase Day 2</t>
  </si>
  <si>
    <t>November Classic Weekend Urban</t>
  </si>
  <si>
    <t>November Classic (UKOL)</t>
  </si>
  <si>
    <t>Mytchett</t>
  </si>
  <si>
    <t>SE Sprint</t>
  </si>
  <si>
    <t>Ham</t>
  </si>
  <si>
    <t>18/6/23
25/6/23
1/7/23
9/7/23
16/7/23
23/7/23</t>
  </si>
  <si>
    <t>Anthony Biggs</t>
  </si>
  <si>
    <t>5th, Div 2</t>
  </si>
  <si>
    <t>UKOL, UK Relay League, EA League, SE League, GLOSS, Other Team Events</t>
  </si>
  <si>
    <t xml:space="preserve">For score events, points will be calculated as follows - for the premier score course, score from results (before any handicap adjustment) multiplied by age class speed factor.  </t>
  </si>
  <si>
    <t>The highest points score is awarded 110 points, everyone else scores points in proportion.</t>
  </si>
  <si>
    <r>
      <t>o</t>
    </r>
    <r>
      <rPr>
        <sz val="7"/>
        <rFont val="Times New Roman"/>
        <family val="1"/>
      </rPr>
      <t xml:space="preserve">   </t>
    </r>
    <r>
      <rPr>
        <sz val="11"/>
        <rFont val="Calibri"/>
        <family val="2"/>
      </rPr>
      <t>Ideally avoid weekend with other SWELL, HAVOC, GLOSS, SE League or EA League events, or Premier UK events on</t>
    </r>
  </si>
  <si>
    <t>Ham Riverside</t>
  </si>
  <si>
    <t>Lloyd Park</t>
  </si>
  <si>
    <t>Rotherhithe</t>
  </si>
  <si>
    <t>Epping NW</t>
  </si>
  <si>
    <t>LOK/HH</t>
  </si>
  <si>
    <t>Westerham Chart</t>
  </si>
  <si>
    <t>CST</t>
  </si>
  <si>
    <t>Ash Ridge</t>
  </si>
  <si>
    <t>Hainult Forest</t>
  </si>
  <si>
    <t>2023/24: 18 events (best 14 to count)</t>
  </si>
  <si>
    <t>Lloyd Pk</t>
  </si>
  <si>
    <t>Westerham</t>
  </si>
  <si>
    <t>Hainult</t>
  </si>
  <si>
    <t>Gunpowder Park</t>
  </si>
  <si>
    <t>Epsom Downs</t>
  </si>
  <si>
    <t>Streatham Common</t>
  </si>
  <si>
    <t>Hampstead Heath</t>
  </si>
  <si>
    <t>CS Trophy</t>
  </si>
  <si>
    <t xml:space="preserve">Epping </t>
  </si>
  <si>
    <t>QUAD</t>
  </si>
  <si>
    <t>7 of cat 1 (traditional, team event)</t>
  </si>
  <si>
    <t>Category 1</t>
  </si>
  <si>
    <t>Category 2</t>
  </si>
  <si>
    <t>Category 3</t>
  </si>
  <si>
    <r>
      <t>-</t>
    </r>
    <r>
      <rPr>
        <sz val="7"/>
        <rFont val="Times New Roman"/>
        <family val="1"/>
      </rPr>
      <t xml:space="preserve">          </t>
    </r>
    <r>
      <rPr>
        <sz val="11"/>
        <rFont val="Calibri"/>
        <family val="2"/>
      </rPr>
      <t>Best 14 of 18 events to count.  This number doesn't increase, even though a substantial number of events are likely to be added due to strength of entry.  Because of this, members don’t have to enter all events over the season</t>
    </r>
  </si>
  <si>
    <r>
      <t>o</t>
    </r>
    <r>
      <rPr>
        <sz val="7"/>
        <rFont val="Times New Roman"/>
        <family val="1"/>
      </rPr>
      <t>  </t>
    </r>
    <r>
      <rPr>
        <sz val="7"/>
        <rFont val="Calibri"/>
        <family val="2"/>
      </rPr>
      <t xml:space="preserve"> </t>
    </r>
    <r>
      <rPr>
        <sz val="11"/>
        <rFont val="Calibri"/>
        <family val="2"/>
      </rPr>
      <t>Three categories of</t>
    </r>
    <r>
      <rPr>
        <sz val="7"/>
        <rFont val="Calibri"/>
        <family val="2"/>
      </rPr>
      <t xml:space="preserve"> </t>
    </r>
    <r>
      <rPr>
        <sz val="11"/>
        <rFont val="Calibri"/>
        <family val="2"/>
      </rPr>
      <t>events - Team events, Traditional Line events, and other events (Score, Sprint, Urban, Night)</t>
    </r>
  </si>
  <si>
    <r>
      <t>o</t>
    </r>
    <r>
      <rPr>
        <sz val="11"/>
        <rFont val="Calibri"/>
        <family val="2"/>
      </rPr>
      <t>   Maximum scoring from each category (6,4,4)</t>
    </r>
  </si>
  <si>
    <r>
      <t>o</t>
    </r>
    <r>
      <rPr>
        <sz val="7"/>
        <rFont val="Times New Roman"/>
        <family val="1"/>
      </rPr>
      <t> </t>
    </r>
    <r>
      <rPr>
        <sz val="11"/>
        <rFont val="Calibri"/>
        <family val="2"/>
      </rPr>
      <t>  If an individual doesn't have eough runs in a particular category, but surplus runs in another, the points are transferred, subject to a penalty of 25%</t>
    </r>
  </si>
  <si>
    <r>
      <t>o</t>
    </r>
    <r>
      <rPr>
        <sz val="7"/>
        <rFont val="Times New Roman"/>
        <family val="1"/>
      </rPr>
      <t> </t>
    </r>
    <r>
      <rPr>
        <sz val="11"/>
        <rFont val="Calibri"/>
        <family val="2"/>
      </rPr>
      <t>  In this way all orienteering disciplines are covered, as well as the main leagues that HAVOC are affiliated to (EAL, SEL, GLOSS)</t>
    </r>
  </si>
  <si>
    <t>Category 1 - Available for transfer</t>
  </si>
  <si>
    <t>Category 2 - Available for transfer</t>
  </si>
  <si>
    <t>Category 3 - Available for transfer</t>
  </si>
  <si>
    <t>Mike Muggeridge, Colin Jackson, Guy Lidbury, Andrew Welsh, David Float</t>
  </si>
  <si>
    <t>Redlands</t>
  </si>
  <si>
    <t>Ashridge</t>
  </si>
  <si>
    <t>Houghton Forest</t>
  </si>
  <si>
    <t>JK - Sprint</t>
  </si>
  <si>
    <t>EMOA</t>
  </si>
  <si>
    <t>JK - Middle</t>
  </si>
  <si>
    <t>WMOA</t>
  </si>
  <si>
    <t>JK - Long</t>
  </si>
  <si>
    <t>British Championships</t>
  </si>
  <si>
    <t>NEOA</t>
  </si>
  <si>
    <t>British Middle</t>
  </si>
  <si>
    <t>Northern Championships</t>
  </si>
  <si>
    <t>CLARO</t>
  </si>
  <si>
    <t>Dodinghurst</t>
  </si>
  <si>
    <t>Mytchett/Windmill Hill</t>
  </si>
  <si>
    <t>Redlands  ( S Champs )</t>
  </si>
  <si>
    <t>SE League 2023/24</t>
  </si>
  <si>
    <t>SN Trophy/ SEL</t>
  </si>
  <si>
    <t>Epping South West</t>
  </si>
  <si>
    <t>SWELL 2023/24</t>
  </si>
  <si>
    <t>FVO</t>
  </si>
  <si>
    <t>Paul Beckett, Zbig Gebka, Colin Jackson, Jenny Gebka, Charlie Maule-Lidbury, Barbara Beckett, Amelie Maule-Lidbury, Guy Lidbury</t>
  </si>
  <si>
    <t>Gunpowder Park (CHIG)
Lloyd Park (DFOK)
Nonmansland Common (HH)
Epsom Downs (MV)
Streatham Common (SLOW)
Hampstead Heath (LOK)</t>
  </si>
  <si>
    <t xml:space="preserve">Event: 
League: </t>
  </si>
  <si>
    <t>Nomansland</t>
  </si>
  <si>
    <t>Category 1 (max 6)</t>
  </si>
  <si>
    <t>Category 2 (max 4)</t>
  </si>
  <si>
    <t>Category 3 (max 4)</t>
  </si>
  <si>
    <t>No.races to count</t>
  </si>
  <si>
    <t>Rankings of 6+4+4</t>
  </si>
  <si>
    <t>Sorted rankings of 6+4+4</t>
  </si>
  <si>
    <t>Sorted rankings of transfers</t>
  </si>
  <si>
    <t>Transfers Required</t>
  </si>
  <si>
    <t>Available for transfer</t>
  </si>
  <si>
    <t>Scoring Transfers</t>
  </si>
  <si>
    <t>Rankings of transfers (at 75%)</t>
  </si>
  <si>
    <t>All scores - sorted</t>
  </si>
  <si>
    <t>All scores - unsorted</t>
  </si>
  <si>
    <t>7 of cat 3 (non-traditional)</t>
  </si>
  <si>
    <t>4 of cat 2 (traditional, non team)</t>
  </si>
  <si>
    <r>
      <t>-</t>
    </r>
    <r>
      <rPr>
        <sz val="7"/>
        <rFont val="Times New Roman"/>
        <family val="1"/>
      </rPr>
      <t xml:space="preserve">          </t>
    </r>
    <r>
      <rPr>
        <sz val="11"/>
        <rFont val="Calibri"/>
        <family val="2"/>
      </rPr>
      <t>Three categories of events (Traditional - Team, Traditional-Non Team, Non Traditional).  Max number of events (6,4,4).  Transfers can be made from other category at 75% of points scored</t>
    </r>
  </si>
  <si>
    <t>RR</t>
  </si>
  <si>
    <t>Paul Beckett, Zbig Gebka, Colin Jackson, Jenny Gebka, Barbara Beckett, Guy Lidbury, Graham Batty, Andrew Welsh, David Float, Simon Fowler, Ros West, Chris Prince, Tony Biggs</t>
  </si>
  <si>
    <t>Paul Beckett, Zbig Gebka, Colin Jackson, Jenny Gebka, Barbara Beckett, Guy Lidbury, Graham Batty, David Float, Simon Fowler, Chris Prince, Tony Biggs, Chloe Fowler, Dale Bennett, Mike Muggeridge, Chris Shaw</t>
  </si>
  <si>
    <t>Writtle Forest</t>
  </si>
  <si>
    <t>Zbig Gebka, Colin Jackson, Jenny Gebka, Guy Lidbury, Graham Batty, David Float, Chris Prince, Dale Bennett, Andrew Welsh, Charlie Maule-Lidbury, Hugo Maule-Lidbury, Aelie Maule-Lidbury</t>
  </si>
  <si>
    <t>Individual league, but also a club league based on average scores per member unit per club</t>
  </si>
  <si>
    <t>Chaff Hudr</t>
  </si>
  <si>
    <t>Guy Lidbury, Mike Muggeridge, Paul Beckett, Colin Jackson, Barbara Beckett, Chris Prince, Charlie Maule-Lidbury, Hugo Maule-Lidbury, Zbig Gebka, Jenny Gebka, Amelie Maule-Lidbury, Garry Parmenter, Chris Shaw, Dale Bennett, David Float</t>
  </si>
  <si>
    <t>Guy Lidbury, Mike Muggeridge, Paul Beckett, Colin Jackson, Barbara Beckett, Chris Prince, Charlie Maule-Lidbury, Zbig Gebka, Jenny Gebka, Garry Parmenter, Dale Bennett, David Float, Simon Fowler, Susan Fowler, Ollie Fowler, Graham Batty, Tony Biggs, Chloe Fowler, Andrew Welsh</t>
  </si>
  <si>
    <t>David Float, Dale Bennett, Ros West, Andrew Welsh, Chloe Fowler, Simon Fowler, Jenny Gebka, Colin Jackson, Guy Lidbury, Paul Beckett, Zbig Gebka, Graham Batty, Barbara Beckett, Chris Prince
Plus Non-Scorers: Tony Biggs, Mike Muggeridge, Chris Shaw, Garry Parmenter, Charlie Maule-Licbury</t>
  </si>
  <si>
    <t>Event: 1st, Overall: 1st
Event: 2nd, Overall: 1st
Event: 2nd, Overall: 1st
Event: 1st, Overall: 1st
Event: 2nd, Overall: 1st
Event: 2nd, Overall: 1st</t>
  </si>
  <si>
    <t>Guy Lidbury, Mike Muggeridge, Colin Jackson, Chris Prince, Charlie Maule-Lidbury, Zbig Gebka, Jenny Gebka, Garry Parmenter, Dale Bennett, David Float, Simon Fowler, Susan Fowler, Ollie Fowler, Graham Batty, Tony Biggs, Chloe Fowler, Andrew Welsh</t>
  </si>
  <si>
    <t>Hugo Maule-Lidbury, Charlie Maule-Lidbury, Guy Lidbury, Graham Batty, Zbig Gebka, Colin Jackson, Dale Bennett, Mike Muggeridge, Paul Beckett, Garry Parmenter, Jenny Gebka, Barbara Beckett, Ros West, Amelie Maule-Lidbury</t>
  </si>
  <si>
    <t>Charlie Maule-Lidbury, Guy Lidbury, Graham Batty, Zbig Gebka, Colin Jackson, Dale Bennett, Mike Muggeridge, Paul Beckett, Garry Parmenter, Jenny Gebka, Barbara Beckett, Ros West, Amelie Maule-Lidbury</t>
  </si>
  <si>
    <t>Guy Lidbury, Mike Muggeridge, Paul Beckett, Colin Jackson, Barbara Beckett, Chris Prince, Charlie Maule-Lidbury, Zbig Gebka, Jenny Gebka, David Float, Graham Batty, Tony Biggs, Andrew Welsh, Chris Shaw, Amelie Maule-Lidbury</t>
  </si>
  <si>
    <t>Chalkney Woods</t>
  </si>
  <si>
    <t>Mike Muggeridge, Graham Batty, Paul Beckett, David Float</t>
  </si>
  <si>
    <t>Epping S West</t>
  </si>
  <si>
    <t>The following events are no longer ratified for EA members to in prizes at, so are excluded from the league as automatically included events at this time</t>
  </si>
  <si>
    <r>
      <t>o</t>
    </r>
    <r>
      <rPr>
        <strike/>
        <sz val="7"/>
        <rFont val="Calibri Light"/>
        <family val="2"/>
      </rPr>
      <t xml:space="preserve">   </t>
    </r>
    <r>
      <rPr>
        <strike/>
        <sz val="11"/>
        <rFont val="Calibri Light"/>
        <family val="2"/>
      </rPr>
      <t>Cover the premier team events in the season (SE Night, SE Score, SE Relay, EA Equivalents if take place)</t>
    </r>
    <r>
      <rPr>
        <sz val="11"/>
        <rFont val="Calibri Light"/>
        <family val="2"/>
      </rPr>
      <t xml:space="preserve"> These events have now been removed as automatically qualifying events, as currently EA Members cannot win prizes in SE championships</t>
    </r>
  </si>
  <si>
    <t>Robin Defoe</t>
  </si>
  <si>
    <t>Mike Muggerisge, Siena Muggeridge, Olivia Muggeridge, Guy Lidbury, Charlie Maule-Lidbury, Hugo Maule-Lidbury, Amelie Maule-Lidbury, Zbig Gebka, Jenny Gebka, Paul Beckett, Barbara Beckett, Andrew Welsh, Garry Parmenter, Chris Brolly, Robin Defoe.  Plus officials: Graham Batty, Colin Jackson, David Float</t>
  </si>
  <si>
    <t>Max Scores</t>
  </si>
  <si>
    <t>Wanstead Park</t>
  </si>
  <si>
    <t>Galleywood</t>
  </si>
  <si>
    <t>Baddow Ridge</t>
  </si>
  <si>
    <t xml:space="preserve">Panshanger </t>
  </si>
  <si>
    <t>Langdon Hills</t>
  </si>
  <si>
    <t>Ted Coday</t>
  </si>
  <si>
    <t>1158, 1189, 1144, 1145, 1166, 1199</t>
  </si>
  <si>
    <t>726, 703, 812</t>
  </si>
  <si>
    <t>Zbig Gebka, Jenny Gebka</t>
  </si>
  <si>
    <t>Guy Lidbury, Colin Jackson, Dale Bennett, Barbara Beckett, Charlie Maule Lidbury, Hugo Maule-Lidbury, Amelie Maule-Lidbury</t>
  </si>
  <si>
    <t>Chris Prince, Mike Muggeridge, Zbig Gebka, Chloe Fowler, Garry Parmenter, Jenny Gebka</t>
  </si>
  <si>
    <t>Corringham</t>
  </si>
  <si>
    <t>Seb Parris</t>
  </si>
  <si>
    <t>Bearsted</t>
  </si>
  <si>
    <t>Hatfield Peverel</t>
  </si>
  <si>
    <t>Hatfield Pev</t>
  </si>
  <si>
    <t xml:space="preserve">Event: 5th
League: 5th </t>
  </si>
  <si>
    <t>Chris Prince, Guy Lidbury, Mike Muggeridge, Paul Beckett, Zbig Gebka, David Float, Chloe Fowler, Dale Bennett, Graham Batty, Colin Jackson, Chris Brolly, Barbara Beckett, Jenny Gebka, Tony Biggs, Ros West, Charlie Maule-Lidbury, Hugo Maule-Lidbury, Sienna Muggeridge, Olivia Muggeridge, Amelie Maule-Lidbury</t>
  </si>
  <si>
    <t>93rd</t>
  </si>
  <si>
    <r>
      <t>o</t>
    </r>
    <r>
      <rPr>
        <sz val="7"/>
        <rFont val="Times New Roman"/>
        <family val="1"/>
      </rPr>
      <t>  </t>
    </r>
    <r>
      <rPr>
        <sz val="11"/>
        <rFont val="Times New Roman"/>
        <family val="1"/>
      </rPr>
      <t xml:space="preserve"> If a selected event has no HAVOC runners, then a new selection will be made for that category, if there is a suitable alternative available</t>
    </r>
  </si>
  <si>
    <t>Southern Champs (GO)</t>
  </si>
  <si>
    <t>British Night Championships</t>
  </si>
  <si>
    <t>Cumbrian Gallopen (LOC)</t>
  </si>
  <si>
    <t>Midland Champs</t>
  </si>
  <si>
    <t>JK Middle</t>
  </si>
  <si>
    <t>JK Long</t>
  </si>
  <si>
    <t>British Long Champs</t>
  </si>
  <si>
    <t>British Middle Champs</t>
  </si>
  <si>
    <t>Northern Champs</t>
  </si>
  <si>
    <t>Glasgow City Race Weekend Event (STAG)</t>
  </si>
  <si>
    <t>Glasgow Euro City Race (STAG)</t>
  </si>
  <si>
    <t>Scottish Champs</t>
  </si>
  <si>
    <t>British Sprint Champs</t>
  </si>
  <si>
    <t>YHOA Sprint Champs (AIRE)</t>
  </si>
  <si>
    <t>Sprint Weekend Urban (AIRE)</t>
  </si>
  <si>
    <t>Croeso Day 1</t>
  </si>
  <si>
    <t>Croeso Day 2</t>
  </si>
  <si>
    <t>Dales Weekend Day 1</t>
  </si>
  <si>
    <t>Dales Weekend Day 2</t>
  </si>
  <si>
    <t>Middle Race (DEE)</t>
  </si>
  <si>
    <t>Chester Urban Race (DEE)</t>
  </si>
  <si>
    <t>Salisbury Urban Race (SOC)</t>
  </si>
  <si>
    <t>November Classic (SOC)</t>
  </si>
  <si>
    <t>UK League 2024</t>
  </si>
  <si>
    <t>EA League 2024</t>
  </si>
  <si>
    <t>HAVOC 2024</t>
  </si>
  <si>
    <t>Winter Series 6 - Pilgrim's Hatch</t>
  </si>
  <si>
    <t>Regional and SWELL - Langdon Hills</t>
  </si>
  <si>
    <t>Winter series 8 - Hornchurch East</t>
  </si>
  <si>
    <t>Regional and SWELL - Hornchurch Country Park</t>
  </si>
  <si>
    <t>GLOSS - Bedford's Park</t>
  </si>
  <si>
    <t>Regional and SWELL - Dagnam Park</t>
  </si>
  <si>
    <t>EAL, Regional and SWELL - Weald Park</t>
  </si>
  <si>
    <t>950, 932, 932, 951, 952, 933</t>
  </si>
  <si>
    <t>852, 853, 893, 896, 878, 867</t>
  </si>
  <si>
    <t>984, 867</t>
  </si>
  <si>
    <t>High Woods</t>
  </si>
  <si>
    <t>King's Forest (SUFFOC - EAOA)</t>
  </si>
  <si>
    <t>SAX</t>
  </si>
  <si>
    <t>Hugo Maule-Lidbury, Charlie Maule-Lidbury, Barbara Beckett, Colin Jackson, Garry Parmenter, Paul Beckett, David Float, Dale Bennett, Mike Muggeridge, Chris Prince, Guy Lidbury</t>
  </si>
  <si>
    <t>Chris Prince, Guy Lidbury, Mike Muggeridge, David Float, Zbig Gebka, Graham Batty, Colin Jackson, Andrew Welsh, Garry Parmenter, Susan Fowler, Ros West, Jenny Gebka, Charlie Maule-Lidbury, Ollie Fowler, Hugo Maule-Lidbury, Amelie Maule-Lidbury, Sienna Muggeridge</t>
  </si>
  <si>
    <t>Hatfield Forest</t>
  </si>
  <si>
    <t>Weald Park</t>
  </si>
  <si>
    <t>WAOC</t>
  </si>
  <si>
    <t>Mildenhall North</t>
  </si>
  <si>
    <t>Stowe</t>
  </si>
  <si>
    <t>Tangham</t>
  </si>
  <si>
    <t>Kings Forest</t>
  </si>
  <si>
    <t>Pilgrims Hatch</t>
  </si>
  <si>
    <t>Short</t>
  </si>
  <si>
    <t>Long</t>
  </si>
  <si>
    <t>Anna Murray</t>
  </si>
  <si>
    <t>Keith Ryger</t>
  </si>
  <si>
    <t>Highwoods</t>
  </si>
  <si>
    <t>Hornchurch Country Park</t>
  </si>
  <si>
    <t>1023, 1035, 1000, 994, 996, 994</t>
  </si>
  <si>
    <t>947, 950, 943, 950, 938, 950</t>
  </si>
  <si>
    <t>Event: 3rd
League: 2nd</t>
  </si>
  <si>
    <t>Colin Jackson, Charlie Maule-Licbury</t>
  </si>
  <si>
    <t>Hornchurch East</t>
  </si>
  <si>
    <t>Josh Jenner</t>
  </si>
  <si>
    <t>Choe Fowler</t>
  </si>
  <si>
    <t>Rowney Warren</t>
  </si>
  <si>
    <t xml:space="preserve">Barbara Beckett </t>
  </si>
  <si>
    <t>mp</t>
  </si>
  <si>
    <t>Charlie Maule-Licbury</t>
  </si>
  <si>
    <t>Guy Lidbury, Mike Muggeridge, Dale Bennett, Colin Jackson, Graham Batty, David Float, Paul Beckett, Barbara Beckett, Charlie Maule-Lidbury, Hugo Maule-Lidbury, Ros West, Chris Prince, Garry Parmenter, Simon Fowler, Andrew Welsh, Chloe Fowler, Zbig Gebka, Jenny Gebka</t>
  </si>
  <si>
    <t>Colin Jackson, Charlie Maule-Lidbury</t>
  </si>
  <si>
    <t>Guy Lidbury, Mike Muggeridge, Paul Beckett, Zbig Gebka, David Float, Dale Bennett, Colin Jackson, Graham Batty, Jenny Gebka, Garry Parmenter, Andrew Welsh, Ros West, Charlie Maule-Lidbury, Amelie Maule-Lidbury</t>
  </si>
  <si>
    <t>Event: 6th
League: 3rd</t>
  </si>
  <si>
    <t>Knole Park</t>
  </si>
  <si>
    <t>1239, 1213, 1214, 1225, 1213, 1236</t>
  </si>
  <si>
    <t>1070, 1080, 1096, 1093, 1097, 1075</t>
  </si>
  <si>
    <t>955, 1130, 1113, 1111</t>
  </si>
  <si>
    <t>23/6/24
30/6/24
6/7/24
14/7/24</t>
  </si>
  <si>
    <t>Reigate Priory Park (MV)
Cranford Country Park (LOK)
Fairlop Waters (CHIG)
Bedford's Park (HAVOC)</t>
  </si>
  <si>
    <t xml:space="preserve">Event: 1st
League: 3rd </t>
  </si>
  <si>
    <t>Event: 3rd
League: 3rd</t>
  </si>
  <si>
    <t>Winter series 10 - Laindon West</t>
  </si>
  <si>
    <t>Gloucester Park</t>
  </si>
  <si>
    <t>Harold Hill</t>
  </si>
  <si>
    <t>Rainham</t>
  </si>
  <si>
    <t>South Ockendon</t>
  </si>
  <si>
    <t>Sandringham</t>
  </si>
  <si>
    <t>Laindon</t>
  </si>
  <si>
    <t>Hockley Woods</t>
  </si>
  <si>
    <t>M12A</t>
  </si>
  <si>
    <t>M14A</t>
  </si>
  <si>
    <t>M21E</t>
  </si>
  <si>
    <t>M55L</t>
  </si>
  <si>
    <t>M60L</t>
  </si>
  <si>
    <t>M65L</t>
  </si>
  <si>
    <t>M75L</t>
  </si>
  <si>
    <t>W10A</t>
  </si>
  <si>
    <t>W20E</t>
  </si>
  <si>
    <t>W65L</t>
  </si>
  <si>
    <t>Foredt</t>
  </si>
  <si>
    <t>Sandrinham</t>
  </si>
  <si>
    <t>Chris Prince, Guy Lidbury, Mike Muggeridge, Chloe Fowler, Anna Murray, Colin Jackson, Dale Bennett, Charlie Maule-Lidbury, Hugo Maule-Lidbury, Amelie Maule-Lidbury, Chris Shaw, Garry Parmenter</t>
  </si>
  <si>
    <t>Chris Prince, Guy Lidbury, Mike Muggeridge, Chloe Fowler, Paul Beckett, Barbara Beckett, Colin Jackson, Charlie Maule-Lidbury, Hugo Maule-Lidbury, Amelie Maule-Lidbury, Garry Parmenter</t>
  </si>
  <si>
    <t>0 events to date</t>
  </si>
  <si>
    <t>STAG</t>
  </si>
  <si>
    <t>DEE</t>
  </si>
  <si>
    <t>SOC</t>
  </si>
  <si>
    <t>Glasgow City Race Weekend Event</t>
  </si>
  <si>
    <t>Glasgow Euro City Race</t>
  </si>
  <si>
    <t>YHOA Sprint Champs</t>
  </si>
  <si>
    <t>Sprint Weekend Urban</t>
  </si>
  <si>
    <t>Middle Race</t>
  </si>
  <si>
    <t>Chester Urban Race</t>
  </si>
  <si>
    <t>November Classic</t>
  </si>
  <si>
    <t>Hankley Forest</t>
  </si>
  <si>
    <t>TBC</t>
  </si>
  <si>
    <t>Ash Ranges, Aldershot</t>
  </si>
  <si>
    <t>Epping Forest</t>
  </si>
  <si>
    <t>Blackheath</t>
  </si>
  <si>
    <t>White Downs</t>
  </si>
  <si>
    <t>Reigate Priory Park</t>
  </si>
  <si>
    <t>Cranford Country Park</t>
  </si>
  <si>
    <t>Fairlop Waters</t>
  </si>
  <si>
    <t>Wormley Woods</t>
  </si>
  <si>
    <t>Thetford</t>
  </si>
  <si>
    <t>UKUOL</t>
  </si>
  <si>
    <t>2023/24 Season (43 events)</t>
  </si>
  <si>
    <t>UKOL, UKUOL, UK Relay League, EA League, SE League, GLOSS, Other Team Events</t>
  </si>
  <si>
    <t>MDOC</t>
  </si>
  <si>
    <t>Manchester</t>
  </si>
  <si>
    <t>NATO</t>
  </si>
  <si>
    <t>Washington</t>
  </si>
  <si>
    <t>Aldershot</t>
  </si>
  <si>
    <t>Milton Keynes Sprints</t>
  </si>
  <si>
    <t>SYO</t>
  </si>
  <si>
    <t>Sheffield</t>
  </si>
  <si>
    <t>Edinburgh (WOC Tour)</t>
  </si>
  <si>
    <t>NGOC</t>
  </si>
  <si>
    <t>HOC</t>
  </si>
  <si>
    <t>Worcester</t>
  </si>
  <si>
    <t>SELOC</t>
  </si>
  <si>
    <t>Salford Quays</t>
  </si>
  <si>
    <t>London</t>
  </si>
  <si>
    <t>CLOK</t>
  </si>
  <si>
    <t>Barnard Castle</t>
  </si>
  <si>
    <t>NOC</t>
  </si>
  <si>
    <t>OD</t>
  </si>
  <si>
    <t>Stratford-upon-Avon</t>
  </si>
  <si>
    <t>Thamesmead</t>
  </si>
  <si>
    <t>SARUM</t>
  </si>
  <si>
    <t>Salisbury</t>
  </si>
  <si>
    <t>Stirling (Dunblane East)</t>
  </si>
  <si>
    <t>Stroud</t>
  </si>
  <si>
    <t>Nottingham</t>
  </si>
  <si>
    <t>2024/25 Season (50 events)</t>
  </si>
  <si>
    <t>Event Name</t>
  </si>
  <si>
    <t>Reigate Priory</t>
  </si>
  <si>
    <t>Milton Keynes</t>
  </si>
  <si>
    <t>HH/LOK</t>
  </si>
  <si>
    <t>City of London</t>
  </si>
  <si>
    <t>Royston</t>
  </si>
  <si>
    <t>Birchanger</t>
  </si>
  <si>
    <t>1213, 1191, 1197, 1181, 1190, 1196</t>
  </si>
  <si>
    <t>1164, 1171, 1173, 1164, 1162, 1194</t>
  </si>
  <si>
    <t>1037, 1074, 1047, 1062, 1055, 1051</t>
  </si>
  <si>
    <t>1092, 1013, 1013, 1058, 1014, 1017</t>
  </si>
  <si>
    <t>998, 982, 1021, 1024, 1009, 989</t>
  </si>
  <si>
    <t>697, 719, 659, 697, 755, 746</t>
  </si>
  <si>
    <t>2 (709)</t>
  </si>
  <si>
    <t>1193, 1186, 1188, 1188, 1192, 1187</t>
  </si>
  <si>
    <t>5 (859)</t>
  </si>
  <si>
    <t>1022, 987, 1035, 1009, 973, 1006</t>
  </si>
  <si>
    <t>1005, 1017, 1001, 1012, 997, 998</t>
  </si>
  <si>
    <t>16 (3132)</t>
  </si>
  <si>
    <t>922, 738, 830, 650</t>
  </si>
  <si>
    <t>1 (523 +6)</t>
  </si>
  <si>
    <t>3 (740 -4)</t>
  </si>
  <si>
    <t>4 (835 +1)</t>
  </si>
  <si>
    <t>6 (1409 +1)</t>
  </si>
  <si>
    <t>7 (1614 +2)</t>
  </si>
  <si>
    <t>8 (1774 +2)</t>
  </si>
  <si>
    <t>9 (1981 -5)</t>
  </si>
  <si>
    <t>10 (1988 +46)</t>
  </si>
  <si>
    <t>11 (1992 -6)</t>
  </si>
  <si>
    <t>12 (1996 -6)</t>
  </si>
  <si>
    <t>13 (2323 -5)</t>
  </si>
  <si>
    <t>14 (2356 -6)</t>
  </si>
  <si>
    <t>15 (2655 -4)</t>
  </si>
  <si>
    <t>17 (3142 -3)</t>
  </si>
  <si>
    <t>18 (3597 -128)</t>
  </si>
  <si>
    <t>19 (3985 -10)</t>
  </si>
  <si>
    <t>20 (4222 -16)</t>
  </si>
  <si>
    <t>21 (5016 -9)</t>
  </si>
  <si>
    <t>22 (5109 -8)</t>
  </si>
  <si>
    <t>23 (5120 -10)</t>
  </si>
  <si>
    <t>Hugo Maule-Lidbury, Charlie Maule-Lidbury, Chris Prince, Guy Lidbury, Mike Muggeridge, Graham Batty, Amelie Maule-Lidbury, Chloe Fowler</t>
  </si>
  <si>
    <t>Hugo Maule-Lidbury, Charlie Maule-Lidbury, Chris Prince, Guy Lidbury, Mike Muggeridge, Zbig Gebka, Colin Jackson, Graham Batty, Amelie Maule-Lidbury, Chloe Fowler, Jenny Gebka, Barbara Beckett</t>
  </si>
  <si>
    <t>39 events to date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</si>
</sst>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809]dd\ mmmm\ yyyy"/>
    <numFmt numFmtId="177" formatCode="0.0"/>
    <numFmt numFmtId="178" formatCode="mmm\-yyyy"/>
    <numFmt numFmtId="179" formatCode="0.00000"/>
    <numFmt numFmtId="180" formatCode="0.0000"/>
    <numFmt numFmtId="181" formatCode="0.000"/>
    <numFmt numFmtId="182" formatCode="0.00000000"/>
    <numFmt numFmtId="183" formatCode="0.0000000"/>
    <numFmt numFmtId="184" formatCode="0.000000"/>
    <numFmt numFmtId="185" formatCode="\“\T\r\ue\”;\“\T\r\ue\”;\“\F\a\lse\”"/>
    <numFmt numFmtId="186" formatCode="[$-809]dddd\,\ d\ mmmm\ yyyy"/>
    <numFmt numFmtId="187" formatCode="_-* #,##0.000_-;\-* #,##0.000_-;_-* &quot;-&quot;??_-;_-@_-"/>
    <numFmt numFmtId="188" formatCode="_-* #,##0.0_-;\-* #,##0.0_-;_-* &quot;-&quot;??_-;_-@_-"/>
    <numFmt numFmtId="189" formatCode="_-* #,##0_-;\-* #,##0_-;_-* &quot;-&quot;??_-;_-@_-"/>
    <numFmt numFmtId="190" formatCode="&quot;Yes”;&quot;yyes&quot;;“No&quot;"/>
    <numFmt numFmtId="191" formatCode="&quot;True”;&quot;\T\r\ue&quot;;“False&quot;"/>
  </numFmts>
  <fonts count="71">
    <font>
      <sz val="10"/>
      <name val="Arial"/>
      <family val="2"/>
    </font>
    <font>
      <b/>
      <sz val="10"/>
      <name val="Arial"/>
      <family val="2"/>
    </font>
    <font>
      <sz val="8"/>
      <name val="Arial"/>
      <family val="2"/>
    </font>
    <font>
      <u val="single"/>
      <sz val="10"/>
      <color indexed="12"/>
      <name val="Arial"/>
      <family val="2"/>
    </font>
    <font>
      <u val="single"/>
      <sz val="10"/>
      <color indexed="36"/>
      <name val="Arial"/>
      <family val="2"/>
    </font>
    <font>
      <sz val="11"/>
      <name val="Calibri"/>
      <family val="2"/>
    </font>
    <font>
      <sz val="18"/>
      <name val="Calibri"/>
      <family val="2"/>
    </font>
    <font>
      <sz val="7"/>
      <name val="Times New Roman"/>
      <family val="1"/>
    </font>
    <font>
      <sz val="11"/>
      <name val="Courier New"/>
      <family val="3"/>
    </font>
    <font>
      <sz val="10"/>
      <name val="Calibri"/>
      <family val="2"/>
    </font>
    <font>
      <sz val="9"/>
      <name val="Calibri"/>
      <family val="2"/>
    </font>
    <font>
      <strike/>
      <sz val="11"/>
      <name val="Calibri Light"/>
      <family val="2"/>
    </font>
    <font>
      <strike/>
      <sz val="7"/>
      <name val="Calibri Light"/>
      <family val="2"/>
    </font>
    <font>
      <sz val="11"/>
      <name val="Calibri Light"/>
      <family val="2"/>
    </font>
    <font>
      <sz val="10"/>
      <name val="Verdana"/>
      <family val="2"/>
    </font>
    <font>
      <sz val="10"/>
      <name val="Arial Unicode MS"/>
      <family val="2"/>
    </font>
    <font>
      <sz val="7"/>
      <name val="Calibri"/>
      <family val="2"/>
    </font>
    <font>
      <strike/>
      <sz val="10"/>
      <name val="Arial"/>
      <family val="2"/>
    </font>
    <font>
      <sz val="10"/>
      <color indexed="8"/>
      <name val="Arial"/>
      <family val="2"/>
    </font>
    <font>
      <sz val="11"/>
      <name val="Times New Roman"/>
      <family val="1"/>
    </font>
    <font>
      <sz val="10"/>
      <color indexed="9"/>
      <name val="Arial"/>
      <family val="2"/>
    </font>
    <font>
      <sz val="10"/>
      <color indexed="14"/>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sz val="9"/>
      <color indexed="8"/>
      <name val="Verdana"/>
      <family val="2"/>
    </font>
    <font>
      <b/>
      <sz val="11"/>
      <color indexed="8"/>
      <name val="Calibri"/>
      <family val="2"/>
    </font>
    <font>
      <b/>
      <sz val="20"/>
      <color indexed="8"/>
      <name val="Arial"/>
      <family val="2"/>
    </font>
    <font>
      <sz val="11"/>
      <color indexed="10"/>
      <name val="Calibri"/>
      <family val="2"/>
    </font>
    <font>
      <sz val="10"/>
      <color indexed="22"/>
      <name val="Verdana"/>
      <family val="2"/>
    </font>
    <font>
      <b/>
      <sz val="11"/>
      <name val="Calibri"/>
      <family val="2"/>
    </font>
    <font>
      <sz val="10"/>
      <color indexed="21"/>
      <name val="Arial"/>
      <family val="2"/>
    </font>
    <font>
      <sz val="10"/>
      <color indexed="31"/>
      <name val="Arial"/>
      <family val="2"/>
    </font>
    <font>
      <sz val="10"/>
      <color indexed="27"/>
      <name val="Arial"/>
      <family val="2"/>
    </font>
    <font>
      <sz val="9"/>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sz val="9"/>
      <color theme="1"/>
      <name val="Verdana"/>
      <family val="2"/>
    </font>
    <font>
      <b/>
      <sz val="11"/>
      <color theme="1"/>
      <name val="Calibri"/>
      <family val="2"/>
    </font>
    <font>
      <b/>
      <sz val="20"/>
      <color rgb="FF000000"/>
      <name val="Arial"/>
      <family val="2"/>
    </font>
    <font>
      <sz val="11"/>
      <color rgb="FFFF0000"/>
      <name val="Calibri"/>
      <family val="2"/>
    </font>
    <font>
      <sz val="10"/>
      <color theme="0" tint="-0.24997000396251678"/>
      <name val="Verdana"/>
      <family val="2"/>
    </font>
    <font>
      <sz val="10"/>
      <color rgb="FF00B050"/>
      <name val="Arial"/>
      <family val="2"/>
    </font>
    <font>
      <sz val="10"/>
      <color theme="9"/>
      <name val="Arial"/>
      <family val="2"/>
    </font>
    <font>
      <sz val="10"/>
      <color rgb="FF92D05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3"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35">
    <xf numFmtId="0" fontId="0" fillId="0" borderId="0" xfId="0" applyAlignment="1">
      <alignment/>
    </xf>
    <xf numFmtId="0" fontId="0" fillId="0" borderId="0" xfId="0" applyAlignment="1">
      <alignment horizontal="left" vertical="top" wrapText="1"/>
    </xf>
    <xf numFmtId="0" fontId="0" fillId="0" borderId="0" xfId="0" applyFill="1" applyAlignment="1">
      <alignment horizontal="left" vertical="top" wrapText="1"/>
    </xf>
    <xf numFmtId="0" fontId="0" fillId="0" borderId="0" xfId="0" applyFont="1" applyAlignment="1">
      <alignment horizontal="left" vertical="top" wrapText="1"/>
    </xf>
    <xf numFmtId="14" fontId="0" fillId="0" borderId="0" xfId="0" applyNumberFormat="1" applyAlignment="1">
      <alignment horizontal="left" vertical="top" wrapText="1"/>
    </xf>
    <xf numFmtId="0" fontId="0" fillId="0" borderId="0" xfId="0" applyAlignment="1">
      <alignment vertical="top" wrapText="1"/>
    </xf>
    <xf numFmtId="0" fontId="1" fillId="33" borderId="10" xfId="0" applyFont="1" applyFill="1" applyBorder="1" applyAlignment="1">
      <alignment horizontal="left" vertical="top" wrapText="1"/>
    </xf>
    <xf numFmtId="0" fontId="1" fillId="0" borderId="0" xfId="0" applyFont="1" applyFill="1" applyAlignment="1">
      <alignment vertical="top" wrapText="1"/>
    </xf>
    <xf numFmtId="17" fontId="48" fillId="26" borderId="0" xfId="39" applyNumberFormat="1" applyAlignment="1">
      <alignment horizontal="left" vertical="top" wrapText="1"/>
    </xf>
    <xf numFmtId="0" fontId="48" fillId="26" borderId="0" xfId="39" applyAlignment="1">
      <alignment horizontal="left" vertical="top" wrapText="1"/>
    </xf>
    <xf numFmtId="0" fontId="0" fillId="0" borderId="0" xfId="0" applyFont="1" applyAlignment="1">
      <alignment vertical="top" wrapText="1"/>
    </xf>
    <xf numFmtId="0" fontId="0" fillId="0" borderId="0" xfId="0" applyAlignment="1">
      <alignment vertical="top"/>
    </xf>
    <xf numFmtId="0" fontId="0" fillId="0" borderId="0" xfId="0" applyFont="1" applyAlignment="1">
      <alignment/>
    </xf>
    <xf numFmtId="0" fontId="1" fillId="0" borderId="0" xfId="0" applyFont="1" applyAlignment="1">
      <alignment/>
    </xf>
    <xf numFmtId="16" fontId="0" fillId="0" borderId="0" xfId="0" applyNumberFormat="1" applyAlignment="1">
      <alignment/>
    </xf>
    <xf numFmtId="14" fontId="0" fillId="0" borderId="0" xfId="0" applyNumberFormat="1" applyFont="1" applyAlignment="1">
      <alignment horizontal="left" vertical="top" wrapText="1"/>
    </xf>
    <xf numFmtId="0" fontId="0" fillId="0" borderId="0" xfId="0" applyAlignment="1">
      <alignment horizontal="right"/>
    </xf>
    <xf numFmtId="0" fontId="5" fillId="0" borderId="0" xfId="0" applyFont="1" applyAlignment="1">
      <alignment horizontal="left" vertical="top" wrapText="1"/>
    </xf>
    <xf numFmtId="2" fontId="0" fillId="0" borderId="0" xfId="0" applyNumberFormat="1" applyAlignment="1">
      <alignment/>
    </xf>
    <xf numFmtId="0" fontId="63" fillId="0" borderId="0" xfId="0" applyFont="1" applyAlignment="1">
      <alignment vertical="center"/>
    </xf>
    <xf numFmtId="0" fontId="0" fillId="0" borderId="0" xfId="0" applyFont="1" applyAlignment="1">
      <alignment horizontal="right"/>
    </xf>
    <xf numFmtId="16" fontId="0" fillId="0" borderId="0" xfId="0" applyNumberFormat="1" applyAlignment="1">
      <alignment horizontal="right"/>
    </xf>
    <xf numFmtId="16" fontId="0" fillId="0" borderId="0" xfId="0" applyNumberFormat="1" applyFont="1" applyAlignment="1">
      <alignment horizontal="right"/>
    </xf>
    <xf numFmtId="0" fontId="5" fillId="0" borderId="0" xfId="0" applyFont="1" applyAlignment="1">
      <alignment vertical="center"/>
    </xf>
    <xf numFmtId="0" fontId="5" fillId="0" borderId="0" xfId="0" applyFont="1" applyAlignment="1">
      <alignment horizontal="left" vertical="center" indent="4"/>
    </xf>
    <xf numFmtId="0" fontId="8" fillId="0" borderId="0" xfId="0" applyFont="1" applyAlignment="1">
      <alignment horizontal="left" vertical="center" indent="8"/>
    </xf>
    <xf numFmtId="0" fontId="5" fillId="0" borderId="0" xfId="0" applyFont="1" applyAlignment="1">
      <alignment horizontal="left" vertical="center" indent="8"/>
    </xf>
    <xf numFmtId="0" fontId="9" fillId="0" borderId="0" xfId="0" applyFont="1" applyAlignment="1">
      <alignment horizontal="left" vertical="center" indent="8"/>
    </xf>
    <xf numFmtId="0" fontId="10" fillId="0" borderId="0" xfId="0" applyFont="1" applyAlignment="1">
      <alignment horizontal="left" vertical="center" indent="8"/>
    </xf>
    <xf numFmtId="0" fontId="6" fillId="0" borderId="0" xfId="0" applyFont="1" applyAlignment="1">
      <alignment horizontal="left" vertical="center"/>
    </xf>
    <xf numFmtId="0" fontId="1" fillId="0" borderId="0" xfId="0" applyFont="1" applyAlignment="1">
      <alignment horizontal="left"/>
    </xf>
    <xf numFmtId="0" fontId="1" fillId="0" borderId="0" xfId="0" applyFont="1" applyAlignment="1">
      <alignment horizontal="right"/>
    </xf>
    <xf numFmtId="1" fontId="0" fillId="0" borderId="0" xfId="0" applyNumberFormat="1" applyAlignment="1">
      <alignment horizontal="right"/>
    </xf>
    <xf numFmtId="0" fontId="5" fillId="0" borderId="0" xfId="0" applyFont="1" applyAlignment="1">
      <alignment/>
    </xf>
    <xf numFmtId="1" fontId="0" fillId="0" borderId="0" xfId="0" applyNumberFormat="1" applyAlignment="1">
      <alignment/>
    </xf>
    <xf numFmtId="0" fontId="0" fillId="0" borderId="0" xfId="0" applyAlignment="1">
      <alignment horizontal="left"/>
    </xf>
    <xf numFmtId="0" fontId="5" fillId="0" borderId="0" xfId="0" applyFont="1" applyAlignment="1">
      <alignment horizontal="right"/>
    </xf>
    <xf numFmtId="16" fontId="5" fillId="0" borderId="0" xfId="0" applyNumberFormat="1" applyFont="1" applyAlignment="1">
      <alignment horizontal="right"/>
    </xf>
    <xf numFmtId="177" fontId="0" fillId="0" borderId="0" xfId="0" applyNumberFormat="1" applyAlignment="1">
      <alignment horizontal="left"/>
    </xf>
    <xf numFmtId="16" fontId="0" fillId="0" borderId="0" xfId="0" applyNumberFormat="1" applyFont="1" applyAlignment="1">
      <alignment/>
    </xf>
    <xf numFmtId="0" fontId="1" fillId="34" borderId="0" xfId="0" applyFont="1" applyFill="1" applyAlignment="1">
      <alignment vertical="top" wrapText="1"/>
    </xf>
    <xf numFmtId="0" fontId="5" fillId="0" borderId="0" xfId="0" applyFont="1" applyAlignment="1" quotePrefix="1">
      <alignment horizontal="left" vertical="center" indent="4"/>
    </xf>
    <xf numFmtId="0" fontId="0" fillId="0" borderId="0" xfId="57" applyAlignment="1">
      <alignment horizontal="left" vertical="top" wrapText="1"/>
      <protection/>
    </xf>
    <xf numFmtId="0" fontId="0" fillId="0" borderId="0" xfId="57" applyAlignment="1">
      <alignment horizontal="right" vertical="top" wrapText="1"/>
      <protection/>
    </xf>
    <xf numFmtId="0" fontId="0" fillId="0" borderId="0" xfId="57" applyFont="1" applyAlignment="1">
      <alignment horizontal="left" vertical="top" wrapText="1"/>
      <protection/>
    </xf>
    <xf numFmtId="0" fontId="64" fillId="0" borderId="0" xfId="57" applyFont="1" applyAlignment="1">
      <alignment horizontal="left" vertical="top" wrapText="1"/>
      <protection/>
    </xf>
    <xf numFmtId="0" fontId="0" fillId="0" borderId="0" xfId="57" applyAlignment="1">
      <alignment horizontal="right" vertical="top"/>
      <protection/>
    </xf>
    <xf numFmtId="0" fontId="0" fillId="0" borderId="0" xfId="0" applyFont="1" applyAlignment="1">
      <alignment/>
    </xf>
    <xf numFmtId="0" fontId="0" fillId="0" borderId="0" xfId="0" applyFont="1" applyAlignment="1">
      <alignment vertical="top"/>
    </xf>
    <xf numFmtId="0" fontId="0" fillId="0" borderId="0" xfId="0" applyFont="1" applyAlignment="1">
      <alignment horizontal="right"/>
    </xf>
    <xf numFmtId="0" fontId="0" fillId="0" borderId="0" xfId="57" applyFont="1" applyAlignment="1">
      <alignment horizontal="left" vertical="top" wrapText="1"/>
      <protection/>
    </xf>
    <xf numFmtId="0" fontId="0" fillId="0" borderId="0" xfId="57" applyFont="1" applyAlignment="1">
      <alignment horizontal="left" vertical="top"/>
      <protection/>
    </xf>
    <xf numFmtId="0" fontId="0" fillId="0" borderId="0" xfId="0" applyFont="1" applyAlignment="1">
      <alignment vertical="top" wrapText="1"/>
    </xf>
    <xf numFmtId="0" fontId="0" fillId="0" borderId="0" xfId="0" applyFont="1" applyAlignment="1">
      <alignment horizontal="left" vertical="top" wrapText="1"/>
    </xf>
    <xf numFmtId="14" fontId="1" fillId="0" borderId="0" xfId="0" applyNumberFormat="1" applyFont="1" applyAlignment="1">
      <alignment/>
    </xf>
    <xf numFmtId="14" fontId="1" fillId="0" borderId="0" xfId="0" applyNumberFormat="1" applyFont="1" applyAlignment="1">
      <alignment horizontal="right"/>
    </xf>
    <xf numFmtId="0" fontId="0" fillId="0" borderId="0" xfId="0" applyFont="1" applyFill="1" applyAlignment="1">
      <alignment vertical="top" wrapText="1"/>
    </xf>
    <xf numFmtId="0" fontId="0" fillId="0" borderId="0" xfId="0" applyFont="1" applyAlignment="1">
      <alignment vertical="top"/>
    </xf>
    <xf numFmtId="0" fontId="0" fillId="0" borderId="0" xfId="0" applyAlignment="1">
      <alignment horizontal="right" vertical="top"/>
    </xf>
    <xf numFmtId="0" fontId="0" fillId="0" borderId="0" xfId="57" applyAlignment="1">
      <alignment vertical="top"/>
      <protection/>
    </xf>
    <xf numFmtId="14" fontId="14" fillId="0" borderId="0" xfId="0" applyNumberFormat="1" applyFont="1" applyAlignment="1">
      <alignment vertical="top" wrapText="1"/>
    </xf>
    <xf numFmtId="0" fontId="14" fillId="0" borderId="0" xfId="0" applyFont="1" applyAlignment="1">
      <alignment vertical="top" wrapText="1"/>
    </xf>
    <xf numFmtId="0" fontId="0" fillId="0" borderId="0" xfId="0" applyFont="1" applyAlignment="1">
      <alignment horizontal="left" vertical="top"/>
    </xf>
    <xf numFmtId="0" fontId="65" fillId="0" borderId="0" xfId="0" applyFont="1" applyAlignment="1">
      <alignment vertical="top" wrapText="1"/>
    </xf>
    <xf numFmtId="14" fontId="0" fillId="0" borderId="0" xfId="0" applyNumberFormat="1" applyAlignment="1">
      <alignment vertical="top"/>
    </xf>
    <xf numFmtId="0" fontId="66" fillId="0" borderId="0" xfId="0" applyFont="1" applyAlignment="1">
      <alignment horizontal="right"/>
    </xf>
    <xf numFmtId="16" fontId="66" fillId="0" borderId="0" xfId="0" applyNumberFormat="1" applyFont="1" applyAlignment="1">
      <alignment horizontal="right"/>
    </xf>
    <xf numFmtId="14" fontId="0" fillId="0" borderId="0" xfId="0" applyNumberFormat="1" applyFont="1" applyAlignment="1">
      <alignment horizontal="left" vertical="top" wrapText="1"/>
    </xf>
    <xf numFmtId="0" fontId="62" fillId="0" borderId="0" xfId="0" applyFont="1" applyAlignment="1">
      <alignment horizontal="left" vertical="top"/>
    </xf>
    <xf numFmtId="14" fontId="0" fillId="0" borderId="0" xfId="0" applyNumberFormat="1" applyFont="1" applyAlignment="1">
      <alignment/>
    </xf>
    <xf numFmtId="14" fontId="67" fillId="0" borderId="0" xfId="0" applyNumberFormat="1" applyFont="1" applyAlignment="1">
      <alignment vertical="center" wrapText="1"/>
    </xf>
    <xf numFmtId="0" fontId="67" fillId="0" borderId="0" xfId="0" applyFont="1" applyAlignment="1">
      <alignment vertical="center" wrapText="1"/>
    </xf>
    <xf numFmtId="0" fontId="14" fillId="0" borderId="0" xfId="0" applyFont="1" applyAlignment="1">
      <alignment horizontal="left" vertical="top" wrapText="1"/>
    </xf>
    <xf numFmtId="0" fontId="65" fillId="0" borderId="0" xfId="0" applyFont="1" applyAlignment="1">
      <alignment horizontal="left" vertical="top" wrapText="1"/>
    </xf>
    <xf numFmtId="0" fontId="62" fillId="0" borderId="0" xfId="0" applyFont="1" applyFill="1" applyAlignment="1">
      <alignment/>
    </xf>
    <xf numFmtId="14" fontId="0" fillId="0" borderId="0" xfId="0" applyNumberFormat="1" applyAlignment="1">
      <alignment/>
    </xf>
    <xf numFmtId="0" fontId="62" fillId="0" borderId="0" xfId="0" applyFont="1" applyFill="1" applyAlignment="1">
      <alignment horizontal="right"/>
    </xf>
    <xf numFmtId="0" fontId="0" fillId="0" borderId="0" xfId="0" applyFont="1" applyFill="1" applyAlignment="1">
      <alignment horizontal="right"/>
    </xf>
    <xf numFmtId="0" fontId="0" fillId="0" borderId="0" xfId="0" applyFont="1" applyFill="1" applyAlignment="1">
      <alignment horizontal="right"/>
    </xf>
    <xf numFmtId="0" fontId="0" fillId="0" borderId="0" xfId="0" applyFont="1" applyFill="1" applyAlignment="1">
      <alignment/>
    </xf>
    <xf numFmtId="0" fontId="0" fillId="0" borderId="0" xfId="0" applyFill="1" applyAlignment="1">
      <alignment/>
    </xf>
    <xf numFmtId="1" fontId="5" fillId="0" borderId="0" xfId="0" applyNumberFormat="1" applyFont="1" applyFill="1" applyAlignment="1">
      <alignment horizontal="right"/>
    </xf>
    <xf numFmtId="0" fontId="0" fillId="0" borderId="0" xfId="0" applyFill="1" applyAlignment="1">
      <alignment horizontal="right"/>
    </xf>
    <xf numFmtId="0" fontId="1" fillId="0" borderId="0" xfId="0" applyFont="1" applyFill="1" applyAlignment="1">
      <alignment horizontal="right"/>
    </xf>
    <xf numFmtId="0" fontId="0" fillId="0" borderId="0" xfId="0" applyFont="1" applyFill="1" applyAlignment="1">
      <alignment vertical="top"/>
    </xf>
    <xf numFmtId="0" fontId="0" fillId="0" borderId="0" xfId="0" applyFont="1" applyFill="1" applyAlignment="1">
      <alignment horizontal="right" vertical="top"/>
    </xf>
    <xf numFmtId="0" fontId="0" fillId="0" borderId="0" xfId="0" applyFill="1" applyAlignment="1">
      <alignment vertical="top"/>
    </xf>
    <xf numFmtId="1" fontId="0" fillId="0" borderId="0" xfId="0" applyNumberFormat="1" applyFont="1" applyFill="1" applyAlignment="1">
      <alignment horizontal="right" vertical="top"/>
    </xf>
    <xf numFmtId="0" fontId="41" fillId="0" borderId="0" xfId="0" applyFont="1" applyFill="1" applyAlignment="1">
      <alignment horizontal="right"/>
    </xf>
    <xf numFmtId="0" fontId="5" fillId="0" borderId="0" xfId="0" applyFont="1" applyFill="1" applyAlignment="1">
      <alignment horizontal="right"/>
    </xf>
    <xf numFmtId="0" fontId="62" fillId="0" borderId="0" xfId="0" applyFont="1" applyAlignment="1">
      <alignment horizontal="right" vertical="top"/>
    </xf>
    <xf numFmtId="0" fontId="0" fillId="0" borderId="0" xfId="0" applyAlignment="1">
      <alignment horizontal="center"/>
    </xf>
    <xf numFmtId="0" fontId="15" fillId="0" borderId="0" xfId="0" applyFont="1" applyAlignment="1">
      <alignment/>
    </xf>
    <xf numFmtId="0" fontId="1" fillId="0" borderId="0" xfId="0" applyFont="1" applyAlignment="1">
      <alignment horizontal="left" vertical="top"/>
    </xf>
    <xf numFmtId="0" fontId="66" fillId="0" borderId="0" xfId="0" applyFont="1" applyAlignment="1">
      <alignment/>
    </xf>
    <xf numFmtId="0" fontId="5" fillId="0" borderId="0" xfId="0" applyFont="1" applyFill="1" applyAlignment="1">
      <alignment horizontal="left" vertical="top" wrapText="1"/>
    </xf>
    <xf numFmtId="16" fontId="0" fillId="0" borderId="0" xfId="0" applyNumberFormat="1" applyFont="1" applyAlignment="1">
      <alignment horizontal="right"/>
    </xf>
    <xf numFmtId="0" fontId="0" fillId="0" borderId="0" xfId="0" applyFont="1" applyAlignment="1">
      <alignment horizontal="left"/>
    </xf>
    <xf numFmtId="14" fontId="0" fillId="0" borderId="0" xfId="0" applyNumberFormat="1" applyFont="1" applyAlignment="1">
      <alignment vertical="top"/>
    </xf>
    <xf numFmtId="14" fontId="0" fillId="0" borderId="0" xfId="57" applyNumberFormat="1" applyAlignment="1">
      <alignment horizontal="right" vertical="top" wrapText="1"/>
      <protection/>
    </xf>
    <xf numFmtId="16" fontId="0" fillId="0" borderId="0" xfId="0" applyNumberFormat="1" applyFont="1" applyAlignment="1">
      <alignment horizontal="right" vertical="top"/>
    </xf>
    <xf numFmtId="14" fontId="0" fillId="0" borderId="0" xfId="0" applyNumberFormat="1" applyFont="1" applyFill="1" applyAlignment="1">
      <alignment vertical="top" wrapText="1"/>
    </xf>
    <xf numFmtId="14" fontId="0" fillId="0" borderId="0" xfId="0" applyNumberFormat="1" applyAlignment="1">
      <alignment vertical="top" wrapText="1"/>
    </xf>
    <xf numFmtId="16" fontId="5" fillId="0" borderId="0" xfId="0" applyNumberFormat="1" applyFont="1" applyAlignment="1">
      <alignment/>
    </xf>
    <xf numFmtId="14" fontId="0" fillId="0" borderId="0" xfId="0" applyNumberFormat="1" applyFont="1" applyAlignment="1">
      <alignment horizontal="right"/>
    </xf>
    <xf numFmtId="0" fontId="62" fillId="0" borderId="0" xfId="0" applyFont="1" applyAlignment="1">
      <alignment/>
    </xf>
    <xf numFmtId="16" fontId="0" fillId="0" borderId="0" xfId="0" applyNumberFormat="1" applyAlignment="1">
      <alignment vertical="top"/>
    </xf>
    <xf numFmtId="14" fontId="0" fillId="0" borderId="0" xfId="0" applyNumberFormat="1" applyFont="1" applyFill="1" applyAlignment="1">
      <alignment/>
    </xf>
    <xf numFmtId="0" fontId="0" fillId="0" borderId="0" xfId="0" applyNumberFormat="1" applyFont="1" applyAlignment="1">
      <alignment/>
    </xf>
    <xf numFmtId="177" fontId="0" fillId="0" borderId="0" xfId="0" applyNumberFormat="1" applyFont="1" applyAlignment="1">
      <alignment horizontal="left"/>
    </xf>
    <xf numFmtId="1" fontId="0" fillId="0" borderId="0" xfId="0" applyNumberFormat="1" applyFont="1" applyAlignment="1">
      <alignment horizontal="left"/>
    </xf>
    <xf numFmtId="0" fontId="15" fillId="35" borderId="0" xfId="0" applyFont="1" applyFill="1" applyAlignment="1">
      <alignment/>
    </xf>
    <xf numFmtId="0" fontId="68" fillId="0" borderId="0" xfId="0" applyFont="1" applyAlignment="1">
      <alignment/>
    </xf>
    <xf numFmtId="0" fontId="15" fillId="0" borderId="0" xfId="0" applyFont="1" applyFill="1" applyAlignment="1">
      <alignment/>
    </xf>
    <xf numFmtId="0" fontId="0" fillId="0" borderId="0" xfId="0" applyAlignment="1">
      <alignment/>
    </xf>
    <xf numFmtId="1" fontId="1" fillId="0" borderId="0" xfId="0" applyNumberFormat="1" applyFont="1" applyAlignment="1">
      <alignment horizontal="left"/>
    </xf>
    <xf numFmtId="177" fontId="1" fillId="0" borderId="0" xfId="42" applyNumberFormat="1" applyFont="1" applyAlignment="1">
      <alignment horizontal="left"/>
    </xf>
    <xf numFmtId="14" fontId="17" fillId="0" borderId="0" xfId="0" applyNumberFormat="1" applyFont="1" applyAlignment="1">
      <alignment/>
    </xf>
    <xf numFmtId="0" fontId="17" fillId="0" borderId="0" xfId="0" applyFont="1" applyAlignment="1">
      <alignment/>
    </xf>
    <xf numFmtId="0" fontId="17" fillId="0" borderId="0" xfId="0" applyNumberFormat="1" applyFont="1" applyAlignment="1">
      <alignment/>
    </xf>
    <xf numFmtId="0" fontId="18" fillId="0" borderId="0" xfId="0" applyFont="1" applyAlignment="1">
      <alignment horizontal="left"/>
    </xf>
    <xf numFmtId="0" fontId="69" fillId="0" borderId="0" xfId="0" applyFont="1" applyFill="1" applyAlignment="1">
      <alignment horizontal="right"/>
    </xf>
    <xf numFmtId="1" fontId="0" fillId="0" borderId="0" xfId="0" applyNumberFormat="1" applyAlignment="1">
      <alignment horizontal="left"/>
    </xf>
    <xf numFmtId="189" fontId="1" fillId="0" borderId="0" xfId="42" applyNumberFormat="1" applyFont="1" applyAlignment="1">
      <alignment horizontal="left" vertical="top"/>
    </xf>
    <xf numFmtId="0" fontId="0" fillId="36" borderId="0" xfId="0" applyFill="1" applyAlignment="1">
      <alignment horizontal="left" vertical="top" wrapText="1"/>
    </xf>
    <xf numFmtId="0" fontId="0" fillId="0" borderId="0" xfId="57" applyFont="1" applyFill="1" applyAlignment="1">
      <alignment horizontal="left" vertical="top" wrapText="1"/>
      <protection/>
    </xf>
    <xf numFmtId="0" fontId="70" fillId="0" borderId="0" xfId="0" applyFont="1" applyFill="1" applyAlignment="1">
      <alignment horizontal="right"/>
    </xf>
    <xf numFmtId="0" fontId="70" fillId="0" borderId="0" xfId="0" applyFont="1" applyAlignment="1">
      <alignment/>
    </xf>
    <xf numFmtId="0" fontId="0" fillId="0" borderId="0" xfId="0" applyFont="1" applyFill="1" applyAlignment="1">
      <alignment horizontal="left" vertical="top" wrapText="1"/>
    </xf>
    <xf numFmtId="0" fontId="0" fillId="0" borderId="0" xfId="0" applyAlignment="1">
      <alignment horizontal="right" vertical="top" wrapText="1"/>
    </xf>
    <xf numFmtId="171" fontId="5" fillId="0" borderId="0" xfId="42" applyNumberFormat="1" applyFont="1" applyFill="1" applyAlignment="1">
      <alignment horizontal="right"/>
    </xf>
    <xf numFmtId="171" fontId="0" fillId="0" borderId="0" xfId="42" applyNumberFormat="1" applyFont="1" applyAlignment="1">
      <alignment horizontal="right"/>
    </xf>
    <xf numFmtId="0" fontId="5" fillId="0" borderId="0" xfId="0" applyNumberFormat="1" applyFont="1" applyAlignment="1">
      <alignment horizontal="right"/>
    </xf>
    <xf numFmtId="0" fontId="0" fillId="0" borderId="0" xfId="0" applyAlignment="1">
      <alignment horizontal="center"/>
    </xf>
    <xf numFmtId="0" fontId="5"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4">
    <dxf>
      <font>
        <b val="0"/>
        <color indexed="10"/>
      </font>
    </dxf>
    <dxf>
      <font>
        <color rgb="FF9C0006"/>
      </font>
    </dxf>
    <dxf>
      <font>
        <b val="0"/>
        <color indexed="10"/>
      </font>
    </dxf>
    <dxf>
      <font>
        <color rgb="FF9C0006"/>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hyperlink" Target="https://www.britishorienteering.org.uk/index.php?pg=91" TargetMode="External" /><Relationship Id="rId2" Type="http://schemas.openxmlformats.org/officeDocument/2006/relationships/hyperlink" Target="https://www.britishorienteering.org.uk/index.php?pg=91" TargetMode="External" /><Relationship Id="rId3" Type="http://schemas.openxmlformats.org/officeDocument/2006/relationships/hyperlink" Target="https://www.britishorienteering.org.uk/index.php?pg=91" TargetMode="External" /><Relationship Id="rId4" Type="http://schemas.openxmlformats.org/officeDocument/2006/relationships/hyperlink" Target="https://www.britishorienteering.org.uk/index.php?pg=91" TargetMode="External" /><Relationship Id="rId5" Type="http://schemas.openxmlformats.org/officeDocument/2006/relationships/hyperlink" Target="https://www.britishorienteering.org.uk/index.php?pg=91" TargetMode="External" /><Relationship Id="rId6" Type="http://schemas.openxmlformats.org/officeDocument/2006/relationships/hyperlink" Target="https://www.britishorienteering.org.uk/index.php?pg=91" TargetMode="External" /><Relationship Id="rId7" Type="http://schemas.openxmlformats.org/officeDocument/2006/relationships/hyperlink" Target="https://www.britishorienteering.org.uk/index.php?pg=91" TargetMode="External" /><Relationship Id="rId8" Type="http://schemas.openxmlformats.org/officeDocument/2006/relationships/hyperlink" Target="https://www.britishorienteering.org.uk/index.php?pg=91"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657225</xdr:colOff>
      <xdr:row>216</xdr:row>
      <xdr:rowOff>123825</xdr:rowOff>
    </xdr:from>
    <xdr:to>
      <xdr:col>14</xdr:col>
      <xdr:colOff>66675</xdr:colOff>
      <xdr:row>241</xdr:row>
      <xdr:rowOff>161925</xdr:rowOff>
    </xdr:to>
    <xdr:grpSp>
      <xdr:nvGrpSpPr>
        <xdr:cNvPr id="1" name="Group 2"/>
        <xdr:cNvGrpSpPr>
          <a:grpSpLocks/>
        </xdr:cNvGrpSpPr>
      </xdr:nvGrpSpPr>
      <xdr:grpSpPr>
        <a:xfrm>
          <a:off x="2381250" y="37699950"/>
          <a:ext cx="10277475" cy="4314825"/>
          <a:chOff x="6276975" y="2724150"/>
          <a:chExt cx="3086100" cy="4152900"/>
        </a:xfrm>
        <a:solidFill>
          <a:srgbClr val="FFFFFF"/>
        </a:solidFill>
      </xdr:grpSpPr>
      <xdr:sp>
        <xdr:nvSpPr>
          <xdr:cNvPr id="2" name="Oval 2"/>
          <xdr:cNvSpPr>
            <a:spLocks/>
          </xdr:cNvSpPr>
        </xdr:nvSpPr>
        <xdr:spPr>
          <a:xfrm>
            <a:off x="7906436" y="4355201"/>
            <a:ext cx="774611" cy="589712"/>
          </a:xfrm>
          <a:prstGeom prst="ellipse">
            <a:avLst/>
          </a:prstGeom>
          <a:solidFill>
            <a:srgbClr val="FF0000"/>
          </a:solidFill>
          <a:ln w="12700" cmpd="sng">
            <a:solidFill>
              <a:srgbClr val="41719C"/>
            </a:solidFill>
            <a:headEnd type="none"/>
            <a:tailEnd type="none"/>
          </a:ln>
        </xdr:spPr>
        <xdr:txBody>
          <a:bodyPr vertOverflow="clip" wrap="square" anchor="ctr"/>
          <a:p>
            <a:pPr algn="ctr">
              <a:defRPr/>
            </a:pPr>
            <a:r>
              <a:rPr lang="en-US" cap="none" sz="900" b="0" i="0" u="none" baseline="0">
                <a:solidFill>
                  <a:srgbClr val="000000"/>
                </a:solidFill>
              </a:rPr>
              <a:t>HAVOC</a:t>
            </a:r>
          </a:p>
        </xdr:txBody>
      </xdr:sp>
      <xdr:sp>
        <xdr:nvSpPr>
          <xdr:cNvPr id="3" name="Oval 3"/>
          <xdr:cNvSpPr>
            <a:spLocks/>
          </xdr:cNvSpPr>
        </xdr:nvSpPr>
        <xdr:spPr>
          <a:xfrm>
            <a:off x="8275996" y="3811172"/>
            <a:ext cx="771525" cy="601132"/>
          </a:xfrm>
          <a:prstGeom prst="ellipse">
            <a:avLst/>
          </a:prstGeom>
          <a:solidFill>
            <a:srgbClr val="92D050"/>
          </a:solidFill>
          <a:ln w="12700" cmpd="sng">
            <a:solidFill>
              <a:srgbClr val="41719C"/>
            </a:solidFill>
            <a:headEnd type="none"/>
            <a:tailEnd type="none"/>
          </a:ln>
        </xdr:spPr>
        <xdr:txBody>
          <a:bodyPr vertOverflow="clip" wrap="square" anchor="ctr"/>
          <a:p>
            <a:pPr algn="ctr">
              <a:defRPr/>
            </a:pPr>
            <a:r>
              <a:rPr lang="en-US" cap="none" sz="900" b="0" i="0" u="none" baseline="0">
                <a:solidFill>
                  <a:srgbClr val="000000"/>
                </a:solidFill>
              </a:rPr>
              <a:t>SOS</a:t>
            </a:r>
          </a:p>
        </xdr:txBody>
      </xdr:sp>
      <xdr:sp>
        <xdr:nvSpPr>
          <xdr:cNvPr id="4" name="Oval 4"/>
          <xdr:cNvSpPr>
            <a:spLocks/>
          </xdr:cNvSpPr>
        </xdr:nvSpPr>
        <xdr:spPr>
          <a:xfrm>
            <a:off x="7417289" y="3869312"/>
            <a:ext cx="771525" cy="601132"/>
          </a:xfrm>
          <a:prstGeom prst="ellipse">
            <a:avLst/>
          </a:prstGeom>
          <a:solidFill>
            <a:srgbClr val="92D050"/>
          </a:solidFill>
          <a:ln w="12700" cmpd="sng">
            <a:solidFill>
              <a:srgbClr val="41719C"/>
            </a:solidFill>
            <a:headEnd type="none"/>
            <a:tailEnd type="none"/>
          </a:ln>
        </xdr:spPr>
        <xdr:txBody>
          <a:bodyPr vertOverflow="clip" wrap="square" anchor="ctr"/>
          <a:p>
            <a:pPr algn="ctr">
              <a:defRPr/>
            </a:pPr>
            <a:r>
              <a:rPr lang="en-US" cap="none" sz="900" b="0" i="0" u="none" baseline="0">
                <a:solidFill>
                  <a:srgbClr val="000000"/>
                </a:solidFill>
              </a:rPr>
              <a:t>CHIG</a:t>
            </a:r>
          </a:p>
        </xdr:txBody>
      </xdr:sp>
      <xdr:sp>
        <xdr:nvSpPr>
          <xdr:cNvPr id="5" name="Oval 5"/>
          <xdr:cNvSpPr>
            <a:spLocks/>
          </xdr:cNvSpPr>
        </xdr:nvSpPr>
        <xdr:spPr>
          <a:xfrm>
            <a:off x="7663405" y="4944913"/>
            <a:ext cx="778469" cy="601132"/>
          </a:xfrm>
          <a:prstGeom prst="ellipse">
            <a:avLst/>
          </a:prstGeom>
          <a:solidFill>
            <a:srgbClr val="92D050"/>
          </a:solidFill>
          <a:ln w="12700" cmpd="sng">
            <a:solidFill>
              <a:srgbClr val="41719C"/>
            </a:solidFill>
            <a:headEnd type="none"/>
            <a:tailEnd type="none"/>
          </a:ln>
        </xdr:spPr>
        <xdr:txBody>
          <a:bodyPr vertOverflow="clip" wrap="square" anchor="ctr"/>
          <a:p>
            <a:pPr algn="ctr">
              <a:defRPr/>
            </a:pPr>
            <a:r>
              <a:rPr lang="en-US" cap="none" sz="900" b="0" i="0" u="none" baseline="0">
                <a:solidFill>
                  <a:srgbClr val="000000"/>
                </a:solidFill>
              </a:rPr>
              <a:t>DFOK</a:t>
            </a:r>
          </a:p>
        </xdr:txBody>
      </xdr:sp>
      <xdr:sp>
        <xdr:nvSpPr>
          <xdr:cNvPr id="6" name="Oval 6"/>
          <xdr:cNvSpPr>
            <a:spLocks/>
          </xdr:cNvSpPr>
        </xdr:nvSpPr>
        <xdr:spPr>
          <a:xfrm>
            <a:off x="7124881" y="4470444"/>
            <a:ext cx="774611" cy="601132"/>
          </a:xfrm>
          <a:prstGeom prst="ellipse">
            <a:avLst/>
          </a:prstGeom>
          <a:solidFill>
            <a:srgbClr val="92D050"/>
          </a:solidFill>
          <a:ln w="12700" cmpd="sng">
            <a:solidFill>
              <a:srgbClr val="41719C"/>
            </a:solidFill>
            <a:headEnd type="none"/>
            <a:tailEnd type="none"/>
          </a:ln>
        </xdr:spPr>
        <xdr:txBody>
          <a:bodyPr vertOverflow="clip" wrap="square" anchor="ctr"/>
          <a:p>
            <a:pPr algn="ctr">
              <a:defRPr/>
            </a:pPr>
            <a:r>
              <a:rPr lang="en-US" cap="none" sz="900" b="0" i="0" u="none" baseline="0">
                <a:solidFill>
                  <a:srgbClr val="000000"/>
                </a:solidFill>
              </a:rPr>
              <a:t>LOK</a:t>
            </a:r>
          </a:p>
        </xdr:txBody>
      </xdr:sp>
      <xdr:sp>
        <xdr:nvSpPr>
          <xdr:cNvPr id="7" name="Oval 7"/>
          <xdr:cNvSpPr>
            <a:spLocks/>
          </xdr:cNvSpPr>
        </xdr:nvSpPr>
        <xdr:spPr>
          <a:xfrm>
            <a:off x="8069228" y="2724150"/>
            <a:ext cx="768439" cy="601132"/>
          </a:xfrm>
          <a:prstGeom prst="ellipse">
            <a:avLst/>
          </a:prstGeom>
          <a:solidFill>
            <a:srgbClr val="FFFFFF"/>
          </a:solidFill>
          <a:ln w="12700" cmpd="sng">
            <a:solidFill>
              <a:srgbClr val="41719C"/>
            </a:solidFill>
            <a:headEnd type="none"/>
            <a:tailEnd type="none"/>
          </a:ln>
        </xdr:spPr>
        <xdr:txBody>
          <a:bodyPr vertOverflow="clip" wrap="square" anchor="ctr"/>
          <a:p>
            <a:pPr algn="ctr">
              <a:defRPr/>
            </a:pPr>
            <a:r>
              <a:rPr lang="en-US" cap="none" sz="900" b="0" i="0" u="none" baseline="0">
                <a:solidFill>
                  <a:srgbClr val="000000"/>
                </a:solidFill>
              </a:rPr>
              <a:t>NOR</a:t>
            </a:r>
          </a:p>
        </xdr:txBody>
      </xdr:sp>
      <xdr:sp>
        <xdr:nvSpPr>
          <xdr:cNvPr id="8" name="Oval 8"/>
          <xdr:cNvSpPr>
            <a:spLocks/>
          </xdr:cNvSpPr>
        </xdr:nvSpPr>
        <xdr:spPr>
          <a:xfrm>
            <a:off x="8545259" y="3221460"/>
            <a:ext cx="817817" cy="601132"/>
          </a:xfrm>
          <a:prstGeom prst="ellipse">
            <a:avLst/>
          </a:prstGeom>
          <a:solidFill>
            <a:srgbClr val="00B0F0"/>
          </a:solidFill>
          <a:ln w="12700" cmpd="sng">
            <a:solidFill>
              <a:srgbClr val="41719C"/>
            </a:solidFill>
            <a:headEnd type="none"/>
            <a:tailEnd type="none"/>
          </a:ln>
        </xdr:spPr>
        <xdr:txBody>
          <a:bodyPr vertOverflow="clip" wrap="square" anchor="ctr"/>
          <a:p>
            <a:pPr algn="ctr">
              <a:defRPr/>
            </a:pPr>
            <a:r>
              <a:rPr lang="en-US" cap="none" sz="900" b="0" i="0" u="none" baseline="0">
                <a:solidFill>
                  <a:srgbClr val="000000"/>
                </a:solidFill>
              </a:rPr>
              <a:t>SUFFOC</a:t>
            </a:r>
          </a:p>
        </xdr:txBody>
      </xdr:sp>
      <xdr:sp>
        <xdr:nvSpPr>
          <xdr:cNvPr id="9" name="Oval 9"/>
          <xdr:cNvSpPr>
            <a:spLocks/>
          </xdr:cNvSpPr>
        </xdr:nvSpPr>
        <xdr:spPr>
          <a:xfrm>
            <a:off x="7740558" y="3302441"/>
            <a:ext cx="774611" cy="601132"/>
          </a:xfrm>
          <a:prstGeom prst="ellipse">
            <a:avLst/>
          </a:prstGeom>
          <a:solidFill>
            <a:srgbClr val="00B0F0"/>
          </a:solidFill>
          <a:ln w="12700" cmpd="sng">
            <a:solidFill>
              <a:srgbClr val="41719C"/>
            </a:solidFill>
            <a:headEnd type="none"/>
            <a:tailEnd type="none"/>
          </a:ln>
        </xdr:spPr>
        <xdr:txBody>
          <a:bodyPr vertOverflow="clip" wrap="square" anchor="ctr"/>
          <a:p>
            <a:pPr algn="ctr">
              <a:defRPr/>
            </a:pPr>
            <a:r>
              <a:rPr lang="en-US" cap="none" sz="900" b="0" i="0" u="none" baseline="0">
                <a:solidFill>
                  <a:srgbClr val="000000"/>
                </a:solidFill>
              </a:rPr>
              <a:t>WAOC</a:t>
            </a:r>
          </a:p>
        </xdr:txBody>
      </xdr:sp>
      <xdr:sp>
        <xdr:nvSpPr>
          <xdr:cNvPr id="10" name="Oval 10"/>
          <xdr:cNvSpPr>
            <a:spLocks/>
          </xdr:cNvSpPr>
        </xdr:nvSpPr>
        <xdr:spPr>
          <a:xfrm>
            <a:off x="6619532" y="3961714"/>
            <a:ext cx="778469" cy="601132"/>
          </a:xfrm>
          <a:prstGeom prst="ellipse">
            <a:avLst/>
          </a:prstGeom>
          <a:solidFill>
            <a:srgbClr val="00B0F0"/>
          </a:solidFill>
          <a:ln w="12700" cmpd="sng">
            <a:solidFill>
              <a:srgbClr val="41719C"/>
            </a:solidFill>
            <a:headEnd type="none"/>
            <a:tailEnd type="none"/>
          </a:ln>
        </xdr:spPr>
        <xdr:txBody>
          <a:bodyPr vertOverflow="clip" wrap="square" anchor="ctr"/>
          <a:p>
            <a:pPr algn="ctr">
              <a:defRPr/>
            </a:pPr>
            <a:r>
              <a:rPr lang="en-US" cap="none" sz="900" b="0" i="0" u="none" baseline="0">
                <a:solidFill>
                  <a:srgbClr val="000000"/>
                </a:solidFill>
              </a:rPr>
              <a:t>HH</a:t>
            </a:r>
          </a:p>
        </xdr:txBody>
      </xdr:sp>
      <xdr:sp>
        <xdr:nvSpPr>
          <xdr:cNvPr id="11" name="Oval 11"/>
          <xdr:cNvSpPr>
            <a:spLocks/>
          </xdr:cNvSpPr>
        </xdr:nvSpPr>
        <xdr:spPr>
          <a:xfrm>
            <a:off x="7181202" y="5454682"/>
            <a:ext cx="768439" cy="601132"/>
          </a:xfrm>
          <a:prstGeom prst="ellipse">
            <a:avLst/>
          </a:prstGeom>
          <a:solidFill>
            <a:srgbClr val="00B0F0"/>
          </a:solidFill>
          <a:ln w="12700" cmpd="sng">
            <a:solidFill>
              <a:srgbClr val="41719C"/>
            </a:solidFill>
            <a:headEnd type="none"/>
            <a:tailEnd type="none"/>
          </a:ln>
        </xdr:spPr>
        <xdr:txBody>
          <a:bodyPr vertOverflow="clip" wrap="square" anchor="ctr"/>
          <a:p>
            <a:pPr algn="ctr">
              <a:defRPr/>
            </a:pPr>
            <a:r>
              <a:rPr lang="en-US" cap="none" sz="900" b="0" i="0" u="none" baseline="0">
                <a:solidFill>
                  <a:srgbClr val="000000"/>
                </a:solidFill>
              </a:rPr>
              <a:t>SLOW</a:t>
            </a:r>
          </a:p>
        </xdr:txBody>
      </xdr:sp>
      <xdr:sp>
        <xdr:nvSpPr>
          <xdr:cNvPr id="12" name="Oval 12"/>
          <xdr:cNvSpPr>
            <a:spLocks/>
          </xdr:cNvSpPr>
        </xdr:nvSpPr>
        <xdr:spPr>
          <a:xfrm>
            <a:off x="8036052" y="5523205"/>
            <a:ext cx="771525" cy="601132"/>
          </a:xfrm>
          <a:prstGeom prst="ellipse">
            <a:avLst/>
          </a:prstGeom>
          <a:solidFill>
            <a:srgbClr val="00B0F0"/>
          </a:solidFill>
          <a:ln w="12700" cmpd="sng">
            <a:solidFill>
              <a:srgbClr val="41719C"/>
            </a:solidFill>
            <a:headEnd type="none"/>
            <a:tailEnd type="none"/>
          </a:ln>
        </xdr:spPr>
        <xdr:txBody>
          <a:bodyPr vertOverflow="clip" wrap="square" anchor="ctr"/>
          <a:p>
            <a:pPr algn="ctr">
              <a:defRPr/>
            </a:pPr>
            <a:r>
              <a:rPr lang="en-US" cap="none" sz="900" b="0" i="0" u="none" baseline="0">
                <a:solidFill>
                  <a:srgbClr val="000000"/>
                </a:solidFill>
              </a:rPr>
              <a:t>SAX</a:t>
            </a:r>
          </a:p>
        </xdr:txBody>
      </xdr:sp>
      <xdr:sp>
        <xdr:nvSpPr>
          <xdr:cNvPr id="13" name="Oval 13"/>
          <xdr:cNvSpPr>
            <a:spLocks/>
          </xdr:cNvSpPr>
        </xdr:nvSpPr>
        <xdr:spPr>
          <a:xfrm>
            <a:off x="7028440" y="6078655"/>
            <a:ext cx="771525" cy="601132"/>
          </a:xfrm>
          <a:prstGeom prst="ellipse">
            <a:avLst/>
          </a:prstGeom>
          <a:solidFill>
            <a:srgbClr val="FFFFFF"/>
          </a:solidFill>
          <a:ln w="12700" cmpd="sng">
            <a:solidFill>
              <a:srgbClr val="41719C"/>
            </a:solidFill>
            <a:headEnd type="none"/>
            <a:tailEnd type="none"/>
          </a:ln>
        </xdr:spPr>
        <xdr:txBody>
          <a:bodyPr vertOverflow="clip" wrap="square" anchor="ctr"/>
          <a:p>
            <a:pPr algn="ctr">
              <a:defRPr/>
            </a:pPr>
            <a:r>
              <a:rPr lang="en-US" cap="none" sz="900" b="0" i="0" u="none" baseline="0">
                <a:solidFill>
                  <a:srgbClr val="000000"/>
                </a:solidFill>
              </a:rPr>
              <a:t>SO</a:t>
            </a:r>
          </a:p>
        </xdr:txBody>
      </xdr:sp>
      <xdr:sp>
        <xdr:nvSpPr>
          <xdr:cNvPr id="14" name="Oval 14"/>
          <xdr:cNvSpPr>
            <a:spLocks/>
          </xdr:cNvSpPr>
        </xdr:nvSpPr>
        <xdr:spPr>
          <a:xfrm>
            <a:off x="6429737" y="5662327"/>
            <a:ext cx="768439" cy="578291"/>
          </a:xfrm>
          <a:prstGeom prst="ellipse">
            <a:avLst/>
          </a:prstGeom>
          <a:solidFill>
            <a:srgbClr val="FFFFFF"/>
          </a:solidFill>
          <a:ln w="12700" cmpd="sng">
            <a:solidFill>
              <a:srgbClr val="41719C"/>
            </a:solidFill>
            <a:headEnd type="none"/>
            <a:tailEnd type="none"/>
          </a:ln>
        </xdr:spPr>
        <xdr:txBody>
          <a:bodyPr vertOverflow="clip" wrap="square" anchor="ctr"/>
          <a:p>
            <a:pPr algn="ctr">
              <a:defRPr/>
            </a:pPr>
            <a:r>
              <a:rPr lang="en-US" cap="none" sz="900" b="0" i="0" u="none" baseline="0">
                <a:solidFill>
                  <a:srgbClr val="000000"/>
                </a:solidFill>
              </a:rPr>
              <a:t>GO</a:t>
            </a:r>
          </a:p>
        </xdr:txBody>
      </xdr:sp>
      <xdr:sp>
        <xdr:nvSpPr>
          <xdr:cNvPr id="15" name="Oval 15"/>
          <xdr:cNvSpPr>
            <a:spLocks/>
          </xdr:cNvSpPr>
        </xdr:nvSpPr>
        <xdr:spPr>
          <a:xfrm>
            <a:off x="6569383" y="5037315"/>
            <a:ext cx="764581" cy="613591"/>
          </a:xfrm>
          <a:prstGeom prst="ellipse">
            <a:avLst/>
          </a:prstGeom>
          <a:solidFill>
            <a:srgbClr val="FFFFFF"/>
          </a:solidFill>
          <a:ln w="12700" cmpd="sng">
            <a:solidFill>
              <a:srgbClr val="41719C"/>
            </a:solidFill>
            <a:headEnd type="none"/>
            <a:tailEnd type="none"/>
          </a:ln>
        </xdr:spPr>
        <xdr:txBody>
          <a:bodyPr vertOverflow="clip" wrap="square" anchor="ctr"/>
          <a:p>
            <a:pPr algn="ctr">
              <a:defRPr/>
            </a:pPr>
            <a:r>
              <a:rPr lang="en-US" cap="none" sz="900" b="0" i="0" u="none" baseline="0">
                <a:solidFill>
                  <a:srgbClr val="000000"/>
                </a:solidFill>
              </a:rPr>
              <a:t>MV</a:t>
            </a:r>
          </a:p>
        </xdr:txBody>
      </xdr:sp>
      <xdr:sp>
        <xdr:nvSpPr>
          <xdr:cNvPr id="16" name="Oval 16"/>
          <xdr:cNvSpPr>
            <a:spLocks/>
          </xdr:cNvSpPr>
        </xdr:nvSpPr>
        <xdr:spPr>
          <a:xfrm>
            <a:off x="6276975" y="6275918"/>
            <a:ext cx="768439" cy="601132"/>
          </a:xfrm>
          <a:prstGeom prst="ellipse">
            <a:avLst/>
          </a:prstGeom>
          <a:solidFill>
            <a:srgbClr val="FFFFFF"/>
          </a:solidFill>
          <a:ln w="12700" cmpd="sng">
            <a:solidFill>
              <a:srgbClr val="41719C"/>
            </a:solidFill>
            <a:headEnd type="none"/>
            <a:tailEnd type="none"/>
          </a:ln>
        </xdr:spPr>
        <xdr:txBody>
          <a:bodyPr vertOverflow="clip" wrap="square" anchor="ctr"/>
          <a:p>
            <a:pPr algn="ctr">
              <a:defRPr/>
            </a:pPr>
            <a:r>
              <a:rPr lang="en-US" cap="none" sz="900" b="0" i="0" u="none" baseline="0">
                <a:solidFill>
                  <a:srgbClr val="000000"/>
                </a:solidFill>
              </a:rPr>
              <a:t>SN</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657225</xdr:colOff>
      <xdr:row>213</xdr:row>
      <xdr:rowOff>123825</xdr:rowOff>
    </xdr:from>
    <xdr:to>
      <xdr:col>14</xdr:col>
      <xdr:colOff>66675</xdr:colOff>
      <xdr:row>238</xdr:row>
      <xdr:rowOff>161925</xdr:rowOff>
    </xdr:to>
    <xdr:grpSp>
      <xdr:nvGrpSpPr>
        <xdr:cNvPr id="1" name="Group 2"/>
        <xdr:cNvGrpSpPr>
          <a:grpSpLocks/>
        </xdr:cNvGrpSpPr>
      </xdr:nvGrpSpPr>
      <xdr:grpSpPr>
        <a:xfrm>
          <a:off x="2381250" y="37128450"/>
          <a:ext cx="10277475" cy="4314825"/>
          <a:chOff x="6276975" y="2724150"/>
          <a:chExt cx="3086100" cy="4152900"/>
        </a:xfrm>
        <a:solidFill>
          <a:srgbClr val="FFFFFF"/>
        </a:solidFill>
      </xdr:grpSpPr>
      <xdr:sp>
        <xdr:nvSpPr>
          <xdr:cNvPr id="2" name="Oval 2"/>
          <xdr:cNvSpPr>
            <a:spLocks/>
          </xdr:cNvSpPr>
        </xdr:nvSpPr>
        <xdr:spPr>
          <a:xfrm>
            <a:off x="7906436" y="4355201"/>
            <a:ext cx="774611" cy="589712"/>
          </a:xfrm>
          <a:prstGeom prst="ellipse">
            <a:avLst/>
          </a:prstGeom>
          <a:solidFill>
            <a:srgbClr val="FF0000"/>
          </a:solidFill>
          <a:ln w="12700" cmpd="sng">
            <a:solidFill>
              <a:srgbClr val="41719C"/>
            </a:solidFill>
            <a:headEnd type="none"/>
            <a:tailEnd type="none"/>
          </a:ln>
        </xdr:spPr>
        <xdr:txBody>
          <a:bodyPr vertOverflow="clip" wrap="square" anchor="ctr"/>
          <a:p>
            <a:pPr algn="ctr">
              <a:defRPr/>
            </a:pPr>
            <a:r>
              <a:rPr lang="en-US" cap="none" sz="900" b="0" i="0" u="none" baseline="0">
                <a:solidFill>
                  <a:srgbClr val="000000"/>
                </a:solidFill>
              </a:rPr>
              <a:t>HAVOC</a:t>
            </a:r>
          </a:p>
        </xdr:txBody>
      </xdr:sp>
      <xdr:sp>
        <xdr:nvSpPr>
          <xdr:cNvPr id="3" name="Oval 3"/>
          <xdr:cNvSpPr>
            <a:spLocks/>
          </xdr:cNvSpPr>
        </xdr:nvSpPr>
        <xdr:spPr>
          <a:xfrm>
            <a:off x="8275996" y="3811172"/>
            <a:ext cx="771525" cy="601132"/>
          </a:xfrm>
          <a:prstGeom prst="ellipse">
            <a:avLst/>
          </a:prstGeom>
          <a:solidFill>
            <a:srgbClr val="92D050"/>
          </a:solidFill>
          <a:ln w="12700" cmpd="sng">
            <a:solidFill>
              <a:srgbClr val="41719C"/>
            </a:solidFill>
            <a:headEnd type="none"/>
            <a:tailEnd type="none"/>
          </a:ln>
        </xdr:spPr>
        <xdr:txBody>
          <a:bodyPr vertOverflow="clip" wrap="square" anchor="ctr"/>
          <a:p>
            <a:pPr algn="ctr">
              <a:defRPr/>
            </a:pPr>
            <a:r>
              <a:rPr lang="en-US" cap="none" sz="900" b="0" i="0" u="none" baseline="0">
                <a:solidFill>
                  <a:srgbClr val="000000"/>
                </a:solidFill>
              </a:rPr>
              <a:t>SOS</a:t>
            </a:r>
          </a:p>
        </xdr:txBody>
      </xdr:sp>
      <xdr:sp>
        <xdr:nvSpPr>
          <xdr:cNvPr id="4" name="Oval 4"/>
          <xdr:cNvSpPr>
            <a:spLocks/>
          </xdr:cNvSpPr>
        </xdr:nvSpPr>
        <xdr:spPr>
          <a:xfrm>
            <a:off x="7417289" y="3869312"/>
            <a:ext cx="771525" cy="601132"/>
          </a:xfrm>
          <a:prstGeom prst="ellipse">
            <a:avLst/>
          </a:prstGeom>
          <a:solidFill>
            <a:srgbClr val="92D050"/>
          </a:solidFill>
          <a:ln w="12700" cmpd="sng">
            <a:solidFill>
              <a:srgbClr val="41719C"/>
            </a:solidFill>
            <a:headEnd type="none"/>
            <a:tailEnd type="none"/>
          </a:ln>
        </xdr:spPr>
        <xdr:txBody>
          <a:bodyPr vertOverflow="clip" wrap="square" anchor="ctr"/>
          <a:p>
            <a:pPr algn="ctr">
              <a:defRPr/>
            </a:pPr>
            <a:r>
              <a:rPr lang="en-US" cap="none" sz="900" b="0" i="0" u="none" baseline="0">
                <a:solidFill>
                  <a:srgbClr val="000000"/>
                </a:solidFill>
              </a:rPr>
              <a:t>CHIG</a:t>
            </a:r>
          </a:p>
        </xdr:txBody>
      </xdr:sp>
      <xdr:sp>
        <xdr:nvSpPr>
          <xdr:cNvPr id="5" name="Oval 5"/>
          <xdr:cNvSpPr>
            <a:spLocks/>
          </xdr:cNvSpPr>
        </xdr:nvSpPr>
        <xdr:spPr>
          <a:xfrm>
            <a:off x="7663405" y="4944913"/>
            <a:ext cx="778469" cy="601132"/>
          </a:xfrm>
          <a:prstGeom prst="ellipse">
            <a:avLst/>
          </a:prstGeom>
          <a:solidFill>
            <a:srgbClr val="92D050"/>
          </a:solidFill>
          <a:ln w="12700" cmpd="sng">
            <a:solidFill>
              <a:srgbClr val="41719C"/>
            </a:solidFill>
            <a:headEnd type="none"/>
            <a:tailEnd type="none"/>
          </a:ln>
        </xdr:spPr>
        <xdr:txBody>
          <a:bodyPr vertOverflow="clip" wrap="square" anchor="ctr"/>
          <a:p>
            <a:pPr algn="ctr">
              <a:defRPr/>
            </a:pPr>
            <a:r>
              <a:rPr lang="en-US" cap="none" sz="900" b="0" i="0" u="none" baseline="0">
                <a:solidFill>
                  <a:srgbClr val="000000"/>
                </a:solidFill>
              </a:rPr>
              <a:t>DFOK</a:t>
            </a:r>
          </a:p>
        </xdr:txBody>
      </xdr:sp>
      <xdr:sp>
        <xdr:nvSpPr>
          <xdr:cNvPr id="6" name="Oval 6"/>
          <xdr:cNvSpPr>
            <a:spLocks/>
          </xdr:cNvSpPr>
        </xdr:nvSpPr>
        <xdr:spPr>
          <a:xfrm>
            <a:off x="7124881" y="4470444"/>
            <a:ext cx="774611" cy="601132"/>
          </a:xfrm>
          <a:prstGeom prst="ellipse">
            <a:avLst/>
          </a:prstGeom>
          <a:solidFill>
            <a:srgbClr val="92D050"/>
          </a:solidFill>
          <a:ln w="12700" cmpd="sng">
            <a:solidFill>
              <a:srgbClr val="41719C"/>
            </a:solidFill>
            <a:headEnd type="none"/>
            <a:tailEnd type="none"/>
          </a:ln>
        </xdr:spPr>
        <xdr:txBody>
          <a:bodyPr vertOverflow="clip" wrap="square" anchor="ctr"/>
          <a:p>
            <a:pPr algn="ctr">
              <a:defRPr/>
            </a:pPr>
            <a:r>
              <a:rPr lang="en-US" cap="none" sz="900" b="0" i="0" u="none" baseline="0">
                <a:solidFill>
                  <a:srgbClr val="000000"/>
                </a:solidFill>
              </a:rPr>
              <a:t>LOK</a:t>
            </a:r>
          </a:p>
        </xdr:txBody>
      </xdr:sp>
      <xdr:sp>
        <xdr:nvSpPr>
          <xdr:cNvPr id="7" name="Oval 7"/>
          <xdr:cNvSpPr>
            <a:spLocks/>
          </xdr:cNvSpPr>
        </xdr:nvSpPr>
        <xdr:spPr>
          <a:xfrm>
            <a:off x="8069228" y="2724150"/>
            <a:ext cx="768439" cy="601132"/>
          </a:xfrm>
          <a:prstGeom prst="ellipse">
            <a:avLst/>
          </a:prstGeom>
          <a:solidFill>
            <a:srgbClr val="FFFFFF"/>
          </a:solidFill>
          <a:ln w="12700" cmpd="sng">
            <a:solidFill>
              <a:srgbClr val="41719C"/>
            </a:solidFill>
            <a:headEnd type="none"/>
            <a:tailEnd type="none"/>
          </a:ln>
        </xdr:spPr>
        <xdr:txBody>
          <a:bodyPr vertOverflow="clip" wrap="square" anchor="ctr"/>
          <a:p>
            <a:pPr algn="ctr">
              <a:defRPr/>
            </a:pPr>
            <a:r>
              <a:rPr lang="en-US" cap="none" sz="900" b="0" i="0" u="none" baseline="0">
                <a:solidFill>
                  <a:srgbClr val="000000"/>
                </a:solidFill>
              </a:rPr>
              <a:t>NOR</a:t>
            </a:r>
          </a:p>
        </xdr:txBody>
      </xdr:sp>
      <xdr:sp>
        <xdr:nvSpPr>
          <xdr:cNvPr id="8" name="Oval 8"/>
          <xdr:cNvSpPr>
            <a:spLocks/>
          </xdr:cNvSpPr>
        </xdr:nvSpPr>
        <xdr:spPr>
          <a:xfrm>
            <a:off x="8545259" y="3221460"/>
            <a:ext cx="817817" cy="601132"/>
          </a:xfrm>
          <a:prstGeom prst="ellipse">
            <a:avLst/>
          </a:prstGeom>
          <a:solidFill>
            <a:srgbClr val="00B0F0"/>
          </a:solidFill>
          <a:ln w="12700" cmpd="sng">
            <a:solidFill>
              <a:srgbClr val="41719C"/>
            </a:solidFill>
            <a:headEnd type="none"/>
            <a:tailEnd type="none"/>
          </a:ln>
        </xdr:spPr>
        <xdr:txBody>
          <a:bodyPr vertOverflow="clip" wrap="square" anchor="ctr"/>
          <a:p>
            <a:pPr algn="ctr">
              <a:defRPr/>
            </a:pPr>
            <a:r>
              <a:rPr lang="en-US" cap="none" sz="900" b="0" i="0" u="none" baseline="0">
                <a:solidFill>
                  <a:srgbClr val="000000"/>
                </a:solidFill>
              </a:rPr>
              <a:t>SUFFOC</a:t>
            </a:r>
          </a:p>
        </xdr:txBody>
      </xdr:sp>
      <xdr:sp>
        <xdr:nvSpPr>
          <xdr:cNvPr id="9" name="Oval 9"/>
          <xdr:cNvSpPr>
            <a:spLocks/>
          </xdr:cNvSpPr>
        </xdr:nvSpPr>
        <xdr:spPr>
          <a:xfrm>
            <a:off x="7740558" y="3302441"/>
            <a:ext cx="774611" cy="601132"/>
          </a:xfrm>
          <a:prstGeom prst="ellipse">
            <a:avLst/>
          </a:prstGeom>
          <a:solidFill>
            <a:srgbClr val="00B0F0"/>
          </a:solidFill>
          <a:ln w="12700" cmpd="sng">
            <a:solidFill>
              <a:srgbClr val="41719C"/>
            </a:solidFill>
            <a:headEnd type="none"/>
            <a:tailEnd type="none"/>
          </a:ln>
        </xdr:spPr>
        <xdr:txBody>
          <a:bodyPr vertOverflow="clip" wrap="square" anchor="ctr"/>
          <a:p>
            <a:pPr algn="ctr">
              <a:defRPr/>
            </a:pPr>
            <a:r>
              <a:rPr lang="en-US" cap="none" sz="900" b="0" i="0" u="none" baseline="0">
                <a:solidFill>
                  <a:srgbClr val="000000"/>
                </a:solidFill>
              </a:rPr>
              <a:t>WAOC</a:t>
            </a:r>
          </a:p>
        </xdr:txBody>
      </xdr:sp>
      <xdr:sp>
        <xdr:nvSpPr>
          <xdr:cNvPr id="10" name="Oval 10"/>
          <xdr:cNvSpPr>
            <a:spLocks/>
          </xdr:cNvSpPr>
        </xdr:nvSpPr>
        <xdr:spPr>
          <a:xfrm>
            <a:off x="6619532" y="3961714"/>
            <a:ext cx="778469" cy="601132"/>
          </a:xfrm>
          <a:prstGeom prst="ellipse">
            <a:avLst/>
          </a:prstGeom>
          <a:solidFill>
            <a:srgbClr val="00B0F0"/>
          </a:solidFill>
          <a:ln w="12700" cmpd="sng">
            <a:solidFill>
              <a:srgbClr val="41719C"/>
            </a:solidFill>
            <a:headEnd type="none"/>
            <a:tailEnd type="none"/>
          </a:ln>
        </xdr:spPr>
        <xdr:txBody>
          <a:bodyPr vertOverflow="clip" wrap="square" anchor="ctr"/>
          <a:p>
            <a:pPr algn="ctr">
              <a:defRPr/>
            </a:pPr>
            <a:r>
              <a:rPr lang="en-US" cap="none" sz="900" b="0" i="0" u="none" baseline="0">
                <a:solidFill>
                  <a:srgbClr val="000000"/>
                </a:solidFill>
              </a:rPr>
              <a:t>HH</a:t>
            </a:r>
          </a:p>
        </xdr:txBody>
      </xdr:sp>
      <xdr:sp>
        <xdr:nvSpPr>
          <xdr:cNvPr id="11" name="Oval 11"/>
          <xdr:cNvSpPr>
            <a:spLocks/>
          </xdr:cNvSpPr>
        </xdr:nvSpPr>
        <xdr:spPr>
          <a:xfrm>
            <a:off x="7181202" y="5454682"/>
            <a:ext cx="768439" cy="601132"/>
          </a:xfrm>
          <a:prstGeom prst="ellipse">
            <a:avLst/>
          </a:prstGeom>
          <a:solidFill>
            <a:srgbClr val="00B0F0"/>
          </a:solidFill>
          <a:ln w="12700" cmpd="sng">
            <a:solidFill>
              <a:srgbClr val="41719C"/>
            </a:solidFill>
            <a:headEnd type="none"/>
            <a:tailEnd type="none"/>
          </a:ln>
        </xdr:spPr>
        <xdr:txBody>
          <a:bodyPr vertOverflow="clip" wrap="square" anchor="ctr"/>
          <a:p>
            <a:pPr algn="ctr">
              <a:defRPr/>
            </a:pPr>
            <a:r>
              <a:rPr lang="en-US" cap="none" sz="900" b="0" i="0" u="none" baseline="0">
                <a:solidFill>
                  <a:srgbClr val="000000"/>
                </a:solidFill>
              </a:rPr>
              <a:t>SLOW</a:t>
            </a:r>
          </a:p>
        </xdr:txBody>
      </xdr:sp>
      <xdr:sp>
        <xdr:nvSpPr>
          <xdr:cNvPr id="12" name="Oval 12"/>
          <xdr:cNvSpPr>
            <a:spLocks/>
          </xdr:cNvSpPr>
        </xdr:nvSpPr>
        <xdr:spPr>
          <a:xfrm>
            <a:off x="8036052" y="5523205"/>
            <a:ext cx="771525" cy="601132"/>
          </a:xfrm>
          <a:prstGeom prst="ellipse">
            <a:avLst/>
          </a:prstGeom>
          <a:solidFill>
            <a:srgbClr val="00B0F0"/>
          </a:solidFill>
          <a:ln w="12700" cmpd="sng">
            <a:solidFill>
              <a:srgbClr val="41719C"/>
            </a:solidFill>
            <a:headEnd type="none"/>
            <a:tailEnd type="none"/>
          </a:ln>
        </xdr:spPr>
        <xdr:txBody>
          <a:bodyPr vertOverflow="clip" wrap="square" anchor="ctr"/>
          <a:p>
            <a:pPr algn="ctr">
              <a:defRPr/>
            </a:pPr>
            <a:r>
              <a:rPr lang="en-US" cap="none" sz="900" b="0" i="0" u="none" baseline="0">
                <a:solidFill>
                  <a:srgbClr val="000000"/>
                </a:solidFill>
              </a:rPr>
              <a:t>SAX</a:t>
            </a:r>
          </a:p>
        </xdr:txBody>
      </xdr:sp>
      <xdr:sp>
        <xdr:nvSpPr>
          <xdr:cNvPr id="13" name="Oval 13"/>
          <xdr:cNvSpPr>
            <a:spLocks/>
          </xdr:cNvSpPr>
        </xdr:nvSpPr>
        <xdr:spPr>
          <a:xfrm>
            <a:off x="7028440" y="6078655"/>
            <a:ext cx="771525" cy="601132"/>
          </a:xfrm>
          <a:prstGeom prst="ellipse">
            <a:avLst/>
          </a:prstGeom>
          <a:solidFill>
            <a:srgbClr val="FFFFFF"/>
          </a:solidFill>
          <a:ln w="12700" cmpd="sng">
            <a:solidFill>
              <a:srgbClr val="41719C"/>
            </a:solidFill>
            <a:headEnd type="none"/>
            <a:tailEnd type="none"/>
          </a:ln>
        </xdr:spPr>
        <xdr:txBody>
          <a:bodyPr vertOverflow="clip" wrap="square" anchor="ctr"/>
          <a:p>
            <a:pPr algn="ctr">
              <a:defRPr/>
            </a:pPr>
            <a:r>
              <a:rPr lang="en-US" cap="none" sz="900" b="0" i="0" u="none" baseline="0">
                <a:solidFill>
                  <a:srgbClr val="000000"/>
                </a:solidFill>
              </a:rPr>
              <a:t>SO</a:t>
            </a:r>
          </a:p>
        </xdr:txBody>
      </xdr:sp>
      <xdr:sp>
        <xdr:nvSpPr>
          <xdr:cNvPr id="14" name="Oval 14"/>
          <xdr:cNvSpPr>
            <a:spLocks/>
          </xdr:cNvSpPr>
        </xdr:nvSpPr>
        <xdr:spPr>
          <a:xfrm>
            <a:off x="6429737" y="5662327"/>
            <a:ext cx="768439" cy="578291"/>
          </a:xfrm>
          <a:prstGeom prst="ellipse">
            <a:avLst/>
          </a:prstGeom>
          <a:solidFill>
            <a:srgbClr val="FFFFFF"/>
          </a:solidFill>
          <a:ln w="12700" cmpd="sng">
            <a:solidFill>
              <a:srgbClr val="41719C"/>
            </a:solidFill>
            <a:headEnd type="none"/>
            <a:tailEnd type="none"/>
          </a:ln>
        </xdr:spPr>
        <xdr:txBody>
          <a:bodyPr vertOverflow="clip" wrap="square" anchor="ctr"/>
          <a:p>
            <a:pPr algn="ctr">
              <a:defRPr/>
            </a:pPr>
            <a:r>
              <a:rPr lang="en-US" cap="none" sz="900" b="0" i="0" u="none" baseline="0">
                <a:solidFill>
                  <a:srgbClr val="000000"/>
                </a:solidFill>
              </a:rPr>
              <a:t>GO</a:t>
            </a:r>
          </a:p>
        </xdr:txBody>
      </xdr:sp>
      <xdr:sp>
        <xdr:nvSpPr>
          <xdr:cNvPr id="15" name="Oval 15"/>
          <xdr:cNvSpPr>
            <a:spLocks/>
          </xdr:cNvSpPr>
        </xdr:nvSpPr>
        <xdr:spPr>
          <a:xfrm>
            <a:off x="6569383" y="5037315"/>
            <a:ext cx="764581" cy="613591"/>
          </a:xfrm>
          <a:prstGeom prst="ellipse">
            <a:avLst/>
          </a:prstGeom>
          <a:solidFill>
            <a:srgbClr val="FFFFFF"/>
          </a:solidFill>
          <a:ln w="12700" cmpd="sng">
            <a:solidFill>
              <a:srgbClr val="41719C"/>
            </a:solidFill>
            <a:headEnd type="none"/>
            <a:tailEnd type="none"/>
          </a:ln>
        </xdr:spPr>
        <xdr:txBody>
          <a:bodyPr vertOverflow="clip" wrap="square" anchor="ctr"/>
          <a:p>
            <a:pPr algn="ctr">
              <a:defRPr/>
            </a:pPr>
            <a:r>
              <a:rPr lang="en-US" cap="none" sz="900" b="0" i="0" u="none" baseline="0">
                <a:solidFill>
                  <a:srgbClr val="000000"/>
                </a:solidFill>
              </a:rPr>
              <a:t>MV</a:t>
            </a:r>
          </a:p>
        </xdr:txBody>
      </xdr:sp>
      <xdr:sp>
        <xdr:nvSpPr>
          <xdr:cNvPr id="16" name="Oval 16"/>
          <xdr:cNvSpPr>
            <a:spLocks/>
          </xdr:cNvSpPr>
        </xdr:nvSpPr>
        <xdr:spPr>
          <a:xfrm>
            <a:off x="6276975" y="6275918"/>
            <a:ext cx="768439" cy="601132"/>
          </a:xfrm>
          <a:prstGeom prst="ellipse">
            <a:avLst/>
          </a:prstGeom>
          <a:solidFill>
            <a:srgbClr val="FFFFFF"/>
          </a:solidFill>
          <a:ln w="12700" cmpd="sng">
            <a:solidFill>
              <a:srgbClr val="41719C"/>
            </a:solidFill>
            <a:headEnd type="none"/>
            <a:tailEnd type="none"/>
          </a:ln>
        </xdr:spPr>
        <xdr:txBody>
          <a:bodyPr vertOverflow="clip" wrap="square" anchor="ctr"/>
          <a:p>
            <a:pPr algn="ctr">
              <a:defRPr/>
            </a:pPr>
            <a:r>
              <a:rPr lang="en-US" cap="none" sz="900" b="0" i="0" u="none" baseline="0">
                <a:solidFill>
                  <a:srgbClr val="000000"/>
                </a:solidFill>
              </a:rPr>
              <a:t>SN</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304800" cy="285750"/>
    <xdr:sp>
      <xdr:nvSpPr>
        <xdr:cNvPr id="1" name="AutoShape 1" descr="https://www.britishorienteering.org.uk/images/help2.svg">
          <a:hlinkClick r:id="rId1"/>
        </xdr:cNvPr>
        <xdr:cNvSpPr>
          <a:spLocks noChangeAspect="1"/>
        </xdr:cNvSpPr>
      </xdr:nvSpPr>
      <xdr:spPr>
        <a:xfrm>
          <a:off x="0" y="0"/>
          <a:ext cx="304800" cy="285750"/>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oneCellAnchor>
    <xdr:from>
      <xdr:col>3</xdr:col>
      <xdr:colOff>0</xdr:colOff>
      <xdr:row>0</xdr:row>
      <xdr:rowOff>0</xdr:rowOff>
    </xdr:from>
    <xdr:ext cx="285750" cy="285750"/>
    <xdr:sp>
      <xdr:nvSpPr>
        <xdr:cNvPr id="2" name="AutoShape 2" descr="https://www.britishorienteering.org.uk/images/help2.svg">
          <a:hlinkClick r:id="rId2"/>
        </xdr:cNvPr>
        <xdr:cNvSpPr>
          <a:spLocks noChangeAspect="1"/>
        </xdr:cNvSpPr>
      </xdr:nvSpPr>
      <xdr:spPr>
        <a:xfrm>
          <a:off x="2628900" y="0"/>
          <a:ext cx="285750" cy="285750"/>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04800" cy="285750"/>
    <xdr:sp>
      <xdr:nvSpPr>
        <xdr:cNvPr id="3" name="AutoShape 1" descr="https://www.britishorienteering.org.uk/images/help2.svg">
          <a:hlinkClick r:id="rId3"/>
        </xdr:cNvPr>
        <xdr:cNvSpPr>
          <a:spLocks noChangeAspect="1"/>
        </xdr:cNvSpPr>
      </xdr:nvSpPr>
      <xdr:spPr>
        <a:xfrm>
          <a:off x="0" y="0"/>
          <a:ext cx="304800" cy="285750"/>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oneCellAnchor>
    <xdr:from>
      <xdr:col>3</xdr:col>
      <xdr:colOff>0</xdr:colOff>
      <xdr:row>0</xdr:row>
      <xdr:rowOff>0</xdr:rowOff>
    </xdr:from>
    <xdr:ext cx="285750" cy="285750"/>
    <xdr:sp>
      <xdr:nvSpPr>
        <xdr:cNvPr id="4" name="AutoShape 2" descr="https://www.britishorienteering.org.uk/images/help2.svg">
          <a:hlinkClick r:id="rId4"/>
        </xdr:cNvPr>
        <xdr:cNvSpPr>
          <a:spLocks noChangeAspect="1"/>
        </xdr:cNvSpPr>
      </xdr:nvSpPr>
      <xdr:spPr>
        <a:xfrm>
          <a:off x="2628900" y="0"/>
          <a:ext cx="285750" cy="285750"/>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oneCellAnchor>
    <xdr:from>
      <xdr:col>4</xdr:col>
      <xdr:colOff>0</xdr:colOff>
      <xdr:row>0</xdr:row>
      <xdr:rowOff>0</xdr:rowOff>
    </xdr:from>
    <xdr:ext cx="304800" cy="285750"/>
    <xdr:sp>
      <xdr:nvSpPr>
        <xdr:cNvPr id="5" name="AutoShape 1" descr="https://www.britishorienteering.org.uk/images/help2.svg">
          <a:hlinkClick r:id="rId5"/>
        </xdr:cNvPr>
        <xdr:cNvSpPr>
          <a:spLocks noChangeAspect="1"/>
        </xdr:cNvSpPr>
      </xdr:nvSpPr>
      <xdr:spPr>
        <a:xfrm>
          <a:off x="4676775" y="0"/>
          <a:ext cx="304800" cy="285750"/>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oneCellAnchor>
    <xdr:from>
      <xdr:col>4</xdr:col>
      <xdr:colOff>0</xdr:colOff>
      <xdr:row>0</xdr:row>
      <xdr:rowOff>0</xdr:rowOff>
    </xdr:from>
    <xdr:ext cx="304800" cy="285750"/>
    <xdr:sp>
      <xdr:nvSpPr>
        <xdr:cNvPr id="6" name="AutoShape 1" descr="https://www.britishorienteering.org.uk/images/help2.svg">
          <a:hlinkClick r:id="rId6"/>
        </xdr:cNvPr>
        <xdr:cNvSpPr>
          <a:spLocks noChangeAspect="1"/>
        </xdr:cNvSpPr>
      </xdr:nvSpPr>
      <xdr:spPr>
        <a:xfrm>
          <a:off x="4676775" y="0"/>
          <a:ext cx="304800" cy="285750"/>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304800" cy="285750"/>
    <xdr:sp>
      <xdr:nvSpPr>
        <xdr:cNvPr id="7" name="AutoShape 1" descr="https://www.britishorienteering.org.uk/images/help2.svg">
          <a:hlinkClick r:id="rId7"/>
        </xdr:cNvPr>
        <xdr:cNvSpPr>
          <a:spLocks noChangeAspect="1"/>
        </xdr:cNvSpPr>
      </xdr:nvSpPr>
      <xdr:spPr>
        <a:xfrm>
          <a:off x="1905000" y="0"/>
          <a:ext cx="304800" cy="285750"/>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304800" cy="285750"/>
    <xdr:sp>
      <xdr:nvSpPr>
        <xdr:cNvPr id="8" name="AutoShape 1" descr="https://www.britishorienteering.org.uk/images/help2.svg">
          <a:hlinkClick r:id="rId8"/>
        </xdr:cNvPr>
        <xdr:cNvSpPr>
          <a:spLocks noChangeAspect="1"/>
        </xdr:cNvSpPr>
      </xdr:nvSpPr>
      <xdr:spPr>
        <a:xfrm>
          <a:off x="1905000" y="0"/>
          <a:ext cx="304800" cy="285750"/>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X33"/>
  <sheetViews>
    <sheetView tabSelected="1" zoomScale="140" zoomScaleNormal="140" zoomScalePageLayoutView="0" workbookViewId="0" topLeftCell="A1">
      <selection activeCell="B4" sqref="B4"/>
    </sheetView>
  </sheetViews>
  <sheetFormatPr defaultColWidth="11.57421875" defaultRowHeight="12.75"/>
  <cols>
    <col min="1" max="1" width="19.28125" style="5" bestFit="1" customWidth="1"/>
    <col min="2" max="2" width="13.8515625" style="1" bestFit="1" customWidth="1"/>
    <col min="3" max="3" width="29.28125" style="1" bestFit="1" customWidth="1"/>
    <col min="4" max="4" width="33.421875" style="1" bestFit="1" customWidth="1"/>
    <col min="5" max="5" width="48.8515625" style="1" customWidth="1"/>
    <col min="6" max="6" width="3.140625" style="1" customWidth="1"/>
    <col min="7" max="7" width="10.00390625" style="5" customWidth="1"/>
    <col min="8" max="8" width="27.28125" style="5" customWidth="1"/>
    <col min="9" max="9" width="20.421875" style="5" customWidth="1"/>
    <col min="10" max="10" width="49.421875" style="5" customWidth="1"/>
    <col min="11" max="16384" width="11.421875" style="5" customWidth="1"/>
  </cols>
  <sheetData>
    <row r="1" spans="1:10" ht="27.75">
      <c r="A1" s="6" t="s">
        <v>2</v>
      </c>
      <c r="B1" s="6" t="s">
        <v>5</v>
      </c>
      <c r="C1" s="6" t="s">
        <v>28</v>
      </c>
      <c r="D1" s="6" t="s">
        <v>30</v>
      </c>
      <c r="E1" s="6" t="s">
        <v>12</v>
      </c>
      <c r="F1" s="6"/>
      <c r="G1" s="6" t="s">
        <v>3</v>
      </c>
      <c r="H1" s="6" t="s">
        <v>24</v>
      </c>
      <c r="I1" s="6" t="s">
        <v>4</v>
      </c>
      <c r="J1" s="6" t="s">
        <v>26</v>
      </c>
    </row>
    <row r="2" spans="1:10" ht="84">
      <c r="A2" s="1" t="s">
        <v>10</v>
      </c>
      <c r="B2" s="4" t="s">
        <v>471</v>
      </c>
      <c r="C2" s="1" t="s">
        <v>472</v>
      </c>
      <c r="G2" s="1" t="s">
        <v>273</v>
      </c>
      <c r="H2" s="1" t="s">
        <v>335</v>
      </c>
      <c r="I2" s="1" t="s">
        <v>364</v>
      </c>
      <c r="J2" s="1" t="s">
        <v>363</v>
      </c>
    </row>
    <row r="4" spans="1:10" ht="69.75">
      <c r="A4" s="5" t="s">
        <v>203</v>
      </c>
      <c r="B4" s="4" t="s">
        <v>222</v>
      </c>
      <c r="C4" s="1" t="s">
        <v>222</v>
      </c>
      <c r="D4" s="9" t="s">
        <v>15</v>
      </c>
      <c r="G4" s="4">
        <v>45340</v>
      </c>
      <c r="H4" s="1" t="s">
        <v>434</v>
      </c>
      <c r="I4" s="53" t="s">
        <v>128</v>
      </c>
      <c r="J4" s="1" t="s">
        <v>463</v>
      </c>
    </row>
    <row r="5" spans="1:24" ht="12.75">
      <c r="A5" s="1"/>
      <c r="B5" s="67"/>
      <c r="G5" s="53"/>
      <c r="H5" s="84"/>
      <c r="I5" s="82"/>
      <c r="J5" s="82"/>
      <c r="K5" s="82"/>
      <c r="L5" s="82"/>
      <c r="M5" s="82"/>
      <c r="N5" s="82"/>
      <c r="O5" s="82"/>
      <c r="P5" s="82"/>
      <c r="Q5" s="82"/>
      <c r="R5" s="82"/>
      <c r="S5" s="82"/>
      <c r="T5" s="82"/>
      <c r="U5" s="82"/>
      <c r="V5" s="82"/>
      <c r="W5" s="82"/>
      <c r="X5" s="82"/>
    </row>
    <row r="6" spans="1:10" ht="27.75">
      <c r="A6" s="3" t="s">
        <v>1</v>
      </c>
      <c r="B6" s="4" t="s">
        <v>222</v>
      </c>
      <c r="D6" s="8" t="s">
        <v>16</v>
      </c>
      <c r="G6" s="4">
        <v>43597</v>
      </c>
      <c r="H6" s="5" t="s">
        <v>202</v>
      </c>
      <c r="I6" s="3" t="s">
        <v>25</v>
      </c>
      <c r="J6" s="17"/>
    </row>
    <row r="7" spans="7:10" ht="12.75">
      <c r="G7" s="4"/>
      <c r="H7" s="1"/>
      <c r="I7" s="53"/>
      <c r="J7" s="53"/>
    </row>
    <row r="8" spans="1:10" ht="27.75">
      <c r="A8" s="5" t="s">
        <v>271</v>
      </c>
      <c r="B8" s="4" t="s">
        <v>222</v>
      </c>
      <c r="D8" s="1" t="s">
        <v>13</v>
      </c>
      <c r="G8" s="4">
        <v>45088</v>
      </c>
      <c r="H8" s="1" t="s">
        <v>272</v>
      </c>
      <c r="I8" s="53" t="s">
        <v>170</v>
      </c>
      <c r="J8" s="53" t="s">
        <v>96</v>
      </c>
    </row>
    <row r="9" spans="7:10" ht="12.75">
      <c r="G9" s="4"/>
      <c r="H9" s="1"/>
      <c r="I9" s="53"/>
      <c r="J9" s="53"/>
    </row>
    <row r="10" spans="1:10" ht="27.75">
      <c r="A10" s="53" t="s">
        <v>0</v>
      </c>
      <c r="B10" s="1" t="s">
        <v>222</v>
      </c>
      <c r="C10" s="5"/>
      <c r="D10" s="1" t="s">
        <v>13</v>
      </c>
      <c r="G10" s="4">
        <v>43401</v>
      </c>
      <c r="H10" s="1" t="s">
        <v>205</v>
      </c>
      <c r="I10" s="53" t="s">
        <v>177</v>
      </c>
      <c r="J10" s="52" t="s">
        <v>204</v>
      </c>
    </row>
    <row r="11" spans="7:10" ht="12.75">
      <c r="G11" s="4"/>
      <c r="H11" s="1"/>
      <c r="I11" s="53"/>
      <c r="J11" s="53"/>
    </row>
    <row r="12" spans="1:10" ht="27.75">
      <c r="A12" s="1" t="s">
        <v>27</v>
      </c>
      <c r="B12" s="1" t="s">
        <v>222</v>
      </c>
      <c r="D12" s="1" t="s">
        <v>13</v>
      </c>
      <c r="G12" s="4">
        <v>45256</v>
      </c>
      <c r="H12" s="1" t="s">
        <v>270</v>
      </c>
      <c r="I12" s="124"/>
      <c r="J12" s="125" t="s">
        <v>387</v>
      </c>
    </row>
    <row r="13" spans="1:10" ht="12.75">
      <c r="A13" s="1"/>
      <c r="C13" s="5"/>
      <c r="G13" s="4"/>
      <c r="H13" s="1"/>
      <c r="I13" s="1"/>
      <c r="J13" s="53"/>
    </row>
    <row r="14" spans="1:10" ht="55.5" hidden="1">
      <c r="A14" s="1" t="s">
        <v>6</v>
      </c>
      <c r="B14" s="3" t="s">
        <v>9</v>
      </c>
      <c r="C14" s="5"/>
      <c r="D14" s="8" t="s">
        <v>16</v>
      </c>
      <c r="G14" s="4">
        <v>42197</v>
      </c>
      <c r="H14" s="5" t="s">
        <v>91</v>
      </c>
      <c r="I14" s="1" t="s">
        <v>120</v>
      </c>
      <c r="J14" s="1" t="s">
        <v>121</v>
      </c>
    </row>
    <row r="15" spans="3:6" ht="12.75" hidden="1">
      <c r="C15" s="5"/>
      <c r="D15" s="5"/>
      <c r="E15" s="5"/>
      <c r="F15" s="5"/>
    </row>
    <row r="16" spans="1:10" ht="55.5" hidden="1">
      <c r="A16" s="1" t="s">
        <v>8</v>
      </c>
      <c r="B16" s="1" t="s">
        <v>9</v>
      </c>
      <c r="D16" s="1" t="s">
        <v>14</v>
      </c>
      <c r="G16" s="4">
        <v>41210</v>
      </c>
      <c r="H16" s="1" t="s">
        <v>29</v>
      </c>
      <c r="I16" s="1" t="s">
        <v>7</v>
      </c>
      <c r="J16" s="2" t="s">
        <v>11</v>
      </c>
    </row>
    <row r="17" spans="3:6" ht="12.75" hidden="1">
      <c r="C17" s="5"/>
      <c r="D17" s="5"/>
      <c r="E17" s="5"/>
      <c r="F17" s="5"/>
    </row>
    <row r="18" spans="1:5" ht="13.5">
      <c r="A18" s="7" t="s">
        <v>329</v>
      </c>
      <c r="E18" s="1" t="s">
        <v>13</v>
      </c>
    </row>
    <row r="19" spans="1:10" ht="27.75">
      <c r="A19" s="98">
        <v>45256</v>
      </c>
      <c r="B19" s="61" t="s">
        <v>125</v>
      </c>
      <c r="C19" s="57" t="s">
        <v>327</v>
      </c>
      <c r="D19" s="128" t="s">
        <v>393</v>
      </c>
      <c r="E19" s="125" t="s">
        <v>387</v>
      </c>
      <c r="F19" s="5"/>
      <c r="J19" s="53"/>
    </row>
    <row r="20" spans="1:10" ht="84">
      <c r="A20" s="98">
        <v>45263</v>
      </c>
      <c r="B20" s="61" t="s">
        <v>17</v>
      </c>
      <c r="C20" s="57" t="s">
        <v>283</v>
      </c>
      <c r="D20" s="53" t="s">
        <v>336</v>
      </c>
      <c r="E20" s="50" t="s">
        <v>394</v>
      </c>
      <c r="J20" s="53"/>
    </row>
    <row r="21" spans="1:10" ht="69.75">
      <c r="A21" s="98">
        <v>45305</v>
      </c>
      <c r="B21" s="61" t="s">
        <v>18</v>
      </c>
      <c r="C21" s="57" t="s">
        <v>291</v>
      </c>
      <c r="D21" s="53" t="s">
        <v>454</v>
      </c>
      <c r="E21" s="5" t="s">
        <v>437</v>
      </c>
      <c r="J21" s="53"/>
    </row>
    <row r="22" spans="1:5" ht="27.75">
      <c r="A22" s="98">
        <v>45326</v>
      </c>
      <c r="B22" s="61" t="s">
        <v>242</v>
      </c>
      <c r="C22" s="57" t="s">
        <v>328</v>
      </c>
      <c r="D22" s="53" t="s">
        <v>466</v>
      </c>
      <c r="E22" s="5" t="s">
        <v>464</v>
      </c>
    </row>
    <row r="23" spans="1:10" ht="55.5">
      <c r="A23" s="98">
        <v>45347</v>
      </c>
      <c r="B23" s="61" t="s">
        <v>19</v>
      </c>
      <c r="C23" s="57" t="s">
        <v>314</v>
      </c>
      <c r="D23" s="53" t="s">
        <v>473</v>
      </c>
      <c r="E23" s="1" t="s">
        <v>465</v>
      </c>
      <c r="J23" s="10"/>
    </row>
    <row r="24" spans="1:10" ht="55.5">
      <c r="A24" s="98">
        <v>45354</v>
      </c>
      <c r="B24" s="61" t="s">
        <v>435</v>
      </c>
      <c r="C24" s="57" t="s">
        <v>467</v>
      </c>
      <c r="D24" s="53" t="s">
        <v>474</v>
      </c>
      <c r="E24" s="1" t="s">
        <v>495</v>
      </c>
      <c r="J24" s="10"/>
    </row>
    <row r="25" spans="1:10" ht="27.75">
      <c r="A25" s="98">
        <v>45424</v>
      </c>
      <c r="B25" s="61" t="s">
        <v>20</v>
      </c>
      <c r="C25" s="57" t="s">
        <v>315</v>
      </c>
      <c r="D25" s="53" t="s">
        <v>336</v>
      </c>
      <c r="J25" s="10"/>
    </row>
    <row r="26" spans="1:4" ht="24.75">
      <c r="A26" s="11"/>
      <c r="B26" s="73"/>
      <c r="C26" s="63"/>
      <c r="D26" s="3"/>
    </row>
    <row r="27" spans="1:5" ht="27.75">
      <c r="A27" s="7" t="s">
        <v>421</v>
      </c>
      <c r="E27" s="1" t="s">
        <v>359</v>
      </c>
    </row>
    <row r="28" spans="1:5" ht="12.75">
      <c r="A28" s="64">
        <v>45550</v>
      </c>
      <c r="B28" s="57" t="s">
        <v>21</v>
      </c>
      <c r="C28" s="57" t="s">
        <v>438</v>
      </c>
      <c r="E28" s="50"/>
    </row>
    <row r="29" spans="1:10" ht="12.75">
      <c r="A29" s="64">
        <v>45592</v>
      </c>
      <c r="B29" s="11" t="s">
        <v>22</v>
      </c>
      <c r="C29" s="11" t="s">
        <v>439</v>
      </c>
      <c r="D29" s="64"/>
      <c r="E29" s="50"/>
      <c r="F29" s="48"/>
      <c r="J29" s="42"/>
    </row>
    <row r="30" spans="1:10" ht="12.75">
      <c r="A30" s="64">
        <v>45613</v>
      </c>
      <c r="B30" s="11" t="s">
        <v>440</v>
      </c>
      <c r="C30" s="11" t="s">
        <v>441</v>
      </c>
      <c r="D30" s="64"/>
      <c r="E30" s="50"/>
      <c r="F30" s="48"/>
      <c r="J30" s="42"/>
    </row>
    <row r="31" spans="1:10" ht="13.5">
      <c r="A31" s="102">
        <v>45620</v>
      </c>
      <c r="B31" s="1" t="s">
        <v>252</v>
      </c>
      <c r="C31" s="1" t="s">
        <v>442</v>
      </c>
      <c r="D31" s="64"/>
      <c r="E31" s="125"/>
      <c r="F31" s="48"/>
      <c r="J31" s="42"/>
    </row>
    <row r="32" spans="1:6" ht="13.5">
      <c r="A32" s="102">
        <v>45627</v>
      </c>
      <c r="B32" s="1" t="s">
        <v>23</v>
      </c>
      <c r="C32" s="1" t="s">
        <v>443</v>
      </c>
      <c r="D32" s="64"/>
      <c r="E32" s="57"/>
      <c r="F32" s="48"/>
    </row>
    <row r="33" spans="1:10" ht="13.5">
      <c r="A33" s="129" t="s">
        <v>222</v>
      </c>
      <c r="B33" s="4" t="s">
        <v>241</v>
      </c>
      <c r="C33" s="5" t="s">
        <v>222</v>
      </c>
      <c r="G33" s="15"/>
      <c r="H33" s="3"/>
      <c r="I33" s="1"/>
      <c r="J33" s="1"/>
    </row>
  </sheetData>
  <sheetProtection/>
  <printOptions/>
  <pageMargins left="0.75" right="0.75" top="1" bottom="1" header="0.5" footer="0.5"/>
  <pageSetup horizontalDpi="200" verticalDpi="200" orientation="landscape" paperSize="8"/>
</worksheet>
</file>

<file path=xl/worksheets/sheet2.xml><?xml version="1.0" encoding="utf-8"?>
<worksheet xmlns="http://schemas.openxmlformats.org/spreadsheetml/2006/main" xmlns:r="http://schemas.openxmlformats.org/officeDocument/2006/relationships">
  <dimension ref="A1:HL256"/>
  <sheetViews>
    <sheetView zoomScale="130" zoomScaleNormal="130" zoomScalePageLayoutView="0" workbookViewId="0" topLeftCell="A1">
      <pane xSplit="1" ySplit="7" topLeftCell="B8" activePane="bottomRight" state="frozen"/>
      <selection pane="topLeft" activeCell="A1" sqref="A1"/>
      <selection pane="topRight" activeCell="B1" sqref="B1"/>
      <selection pane="bottomLeft" activeCell="A6" sqref="A6"/>
      <selection pane="bottomRight" activeCell="HI20" sqref="HI20"/>
    </sheetView>
  </sheetViews>
  <sheetFormatPr defaultColWidth="8.8515625" defaultRowHeight="12.75"/>
  <cols>
    <col min="1" max="1" width="25.8515625" style="0" customWidth="1"/>
    <col min="2" max="2" width="22.8515625" style="0" customWidth="1"/>
    <col min="3" max="3" width="17.7109375" style="0" customWidth="1"/>
    <col min="4" max="4" width="27.7109375" style="0" bestFit="1" customWidth="1"/>
    <col min="5" max="5" width="9.421875" style="0" customWidth="1"/>
    <col min="6" max="6" width="10.140625" style="0" bestFit="1" customWidth="1"/>
    <col min="7" max="12" width="9.421875" style="0" customWidth="1"/>
    <col min="13" max="16" width="9.28125" style="0" customWidth="1"/>
    <col min="17" max="26" width="9.421875" style="0" customWidth="1"/>
    <col min="27" max="32" width="9.140625" style="0" customWidth="1"/>
    <col min="33" max="36" width="8.8515625" style="0" customWidth="1"/>
    <col min="37" max="37" width="9.421875" style="0" customWidth="1"/>
    <col min="38" max="48" width="8.8515625" style="0" customWidth="1"/>
    <col min="49" max="52" width="10.140625" style="0" bestFit="1" customWidth="1"/>
    <col min="53" max="53" width="8.8515625" style="0" customWidth="1"/>
    <col min="54" max="54" width="10.140625" style="0" bestFit="1" customWidth="1"/>
    <col min="55" max="56" width="10.140625" style="0" customWidth="1"/>
    <col min="57" max="57" width="10.140625" style="0" bestFit="1" customWidth="1"/>
    <col min="58" max="71" width="8.8515625" style="0" customWidth="1"/>
    <col min="72" max="72" width="8.7109375" style="0" customWidth="1"/>
    <col min="73" max="84" width="8.8515625" style="0" customWidth="1"/>
    <col min="85" max="85" width="8.7109375" style="0" customWidth="1"/>
    <col min="86" max="110" width="8.8515625" style="0" customWidth="1"/>
    <col min="111" max="219" width="2.8515625" style="0" customWidth="1"/>
    <col min="220" max="220" width="8.8515625" style="0" customWidth="1"/>
  </cols>
  <sheetData>
    <row r="1" spans="2:220" ht="15">
      <c r="B1" t="s">
        <v>34</v>
      </c>
      <c r="C1" t="s">
        <v>35</v>
      </c>
      <c r="D1" s="13" t="s">
        <v>341</v>
      </c>
      <c r="E1" t="s">
        <v>99</v>
      </c>
      <c r="F1" s="47" t="s">
        <v>376</v>
      </c>
      <c r="H1" s="133" t="s">
        <v>338</v>
      </c>
      <c r="I1" s="133"/>
      <c r="J1" s="133" t="s">
        <v>339</v>
      </c>
      <c r="K1" s="133"/>
      <c r="L1" s="133" t="s">
        <v>340</v>
      </c>
      <c r="M1" s="133"/>
      <c r="N1" s="133" t="s">
        <v>346</v>
      </c>
      <c r="O1" s="133"/>
      <c r="P1" s="134" t="s">
        <v>345</v>
      </c>
      <c r="Q1" s="134" t="s">
        <v>347</v>
      </c>
      <c r="R1" s="36"/>
      <c r="S1" s="36"/>
      <c r="T1" s="65"/>
      <c r="U1" s="65"/>
      <c r="V1" s="65"/>
      <c r="W1" s="90"/>
      <c r="X1" s="62"/>
      <c r="Y1" s="68"/>
      <c r="Z1" s="62"/>
      <c r="AA1" s="68"/>
      <c r="AB1" s="68"/>
      <c r="AC1" s="62"/>
      <c r="AD1" s="62"/>
      <c r="AE1" s="62"/>
      <c r="AF1" s="62"/>
      <c r="AG1" s="62"/>
      <c r="AH1" s="68"/>
      <c r="AI1" s="68"/>
      <c r="AJ1" s="68"/>
      <c r="AK1" s="68"/>
      <c r="AL1" s="62"/>
      <c r="AM1" s="68"/>
      <c r="AN1" s="68"/>
      <c r="AO1" s="68"/>
      <c r="AP1" s="68"/>
      <c r="AQ1" s="68"/>
      <c r="AR1" s="68"/>
      <c r="AS1" s="68"/>
      <c r="AT1" s="68"/>
      <c r="AU1" s="68"/>
      <c r="AV1" s="68"/>
      <c r="AW1" s="62"/>
      <c r="AX1" s="62"/>
      <c r="AY1" s="62"/>
      <c r="AZ1" s="68"/>
      <c r="BA1" s="68"/>
      <c r="BB1" s="68"/>
      <c r="BC1" s="62"/>
      <c r="BD1" s="62"/>
      <c r="BE1" s="68"/>
      <c r="BF1" s="62"/>
      <c r="BG1" s="62"/>
      <c r="BH1" s="33"/>
      <c r="BI1" s="33"/>
      <c r="BJ1" s="33"/>
      <c r="BK1" s="33"/>
      <c r="BL1" s="94"/>
      <c r="BM1" s="94"/>
      <c r="BN1" s="33"/>
      <c r="BO1" s="133" t="s">
        <v>301</v>
      </c>
      <c r="BP1" s="133"/>
      <c r="BQ1" s="133"/>
      <c r="BR1" s="133"/>
      <c r="BS1" s="133"/>
      <c r="BT1" s="133"/>
      <c r="BU1" s="133"/>
      <c r="BV1" s="133"/>
      <c r="BW1" s="133"/>
      <c r="BX1" s="133"/>
      <c r="BY1" s="133"/>
      <c r="BZ1" s="133"/>
      <c r="CA1" s="133"/>
      <c r="CB1" s="133"/>
      <c r="CD1" s="133" t="s">
        <v>302</v>
      </c>
      <c r="CE1" s="133"/>
      <c r="CF1" s="133"/>
      <c r="CG1" s="133"/>
      <c r="CH1" s="133"/>
      <c r="CI1" s="133"/>
      <c r="CJ1" s="133"/>
      <c r="CK1" s="133"/>
      <c r="CL1" s="133"/>
      <c r="CM1" s="133"/>
      <c r="CN1" s="133"/>
      <c r="CO1" s="133"/>
      <c r="CP1" s="133"/>
      <c r="CQ1" s="133"/>
      <c r="CS1" s="133" t="s">
        <v>303</v>
      </c>
      <c r="CT1" s="133"/>
      <c r="CU1" s="133"/>
      <c r="CV1" s="133"/>
      <c r="CW1" s="133"/>
      <c r="CX1" s="133"/>
      <c r="CY1" s="133"/>
      <c r="CZ1" s="133"/>
      <c r="DA1" s="133"/>
      <c r="DB1" s="133"/>
      <c r="DC1" s="133"/>
      <c r="DD1" s="133"/>
      <c r="DE1" s="133"/>
      <c r="DF1" s="133"/>
      <c r="DH1" s="133" t="s">
        <v>342</v>
      </c>
      <c r="DI1" s="133"/>
      <c r="DJ1" s="133"/>
      <c r="DK1" s="133"/>
      <c r="DL1" s="133"/>
      <c r="DM1" s="133"/>
      <c r="DN1" s="133"/>
      <c r="DO1" s="133"/>
      <c r="DP1" s="133"/>
      <c r="DQ1" s="133"/>
      <c r="DR1" s="133"/>
      <c r="DS1" s="133"/>
      <c r="DT1" s="133"/>
      <c r="DU1" s="133"/>
      <c r="DV1" s="114"/>
      <c r="DW1" s="133" t="s">
        <v>343</v>
      </c>
      <c r="DX1" s="133"/>
      <c r="DY1" s="133"/>
      <c r="DZ1" s="133"/>
      <c r="EA1" s="133"/>
      <c r="EB1" s="133"/>
      <c r="EC1" s="133"/>
      <c r="ED1" s="133"/>
      <c r="EE1" s="133"/>
      <c r="EF1" s="133"/>
      <c r="EG1" s="133"/>
      <c r="EH1" s="133"/>
      <c r="EI1" s="133"/>
      <c r="EJ1" s="133"/>
      <c r="EK1" s="114"/>
      <c r="EL1" s="133" t="s">
        <v>348</v>
      </c>
      <c r="EM1" s="133"/>
      <c r="EN1" s="133"/>
      <c r="EO1" s="133"/>
      <c r="EP1" s="133"/>
      <c r="EQ1" s="133"/>
      <c r="ER1" s="133"/>
      <c r="ES1" s="133"/>
      <c r="ET1" s="133"/>
      <c r="EU1" s="133"/>
      <c r="EV1" s="133"/>
      <c r="EW1" s="133"/>
      <c r="EX1" s="133"/>
      <c r="EY1" s="133"/>
      <c r="EZ1" s="133"/>
      <c r="FA1" s="133"/>
      <c r="FB1" s="133"/>
      <c r="FC1" s="133"/>
      <c r="FD1" s="133"/>
      <c r="FE1" s="133"/>
      <c r="FF1" s="133"/>
      <c r="FG1" s="133"/>
      <c r="FH1" s="133"/>
      <c r="FI1" s="133"/>
      <c r="FJ1" s="133"/>
      <c r="FK1" s="133"/>
      <c r="FL1" s="133"/>
      <c r="FM1" s="133"/>
      <c r="FN1" s="114"/>
      <c r="FO1" s="133" t="s">
        <v>344</v>
      </c>
      <c r="FP1" s="133"/>
      <c r="FQ1" s="133"/>
      <c r="FR1" s="133"/>
      <c r="FS1" s="133"/>
      <c r="FT1" s="133"/>
      <c r="FU1" s="133"/>
      <c r="FV1" s="133"/>
      <c r="FW1" s="133"/>
      <c r="FX1" s="133"/>
      <c r="FY1" s="114"/>
      <c r="FZ1" s="133" t="s">
        <v>350</v>
      </c>
      <c r="GA1" s="133"/>
      <c r="GB1" s="133"/>
      <c r="GC1" s="133"/>
      <c r="GD1" s="133"/>
      <c r="GE1" s="133"/>
      <c r="GF1" s="133"/>
      <c r="GG1" s="133"/>
      <c r="GH1" s="133"/>
      <c r="GI1" s="133"/>
      <c r="GJ1" s="133"/>
      <c r="GK1" s="133"/>
      <c r="GL1" s="133"/>
      <c r="GM1" s="133"/>
      <c r="GN1" s="133"/>
      <c r="GO1" s="133"/>
      <c r="GP1" s="133"/>
      <c r="GQ1" s="133"/>
      <c r="GR1" s="133"/>
      <c r="GS1" s="133"/>
      <c r="GT1" s="133"/>
      <c r="GU1" s="133"/>
      <c r="GV1" s="133"/>
      <c r="GW1" s="133"/>
      <c r="GY1" s="133" t="s">
        <v>349</v>
      </c>
      <c r="GZ1" s="133"/>
      <c r="HA1" s="133"/>
      <c r="HB1" s="133"/>
      <c r="HC1" s="133"/>
      <c r="HD1" s="133"/>
      <c r="HE1" s="133"/>
      <c r="HF1" s="133"/>
      <c r="HG1" s="133"/>
      <c r="HH1" s="133"/>
      <c r="HI1" s="133"/>
      <c r="HJ1" s="133"/>
      <c r="HK1" s="133"/>
      <c r="HL1" s="133"/>
    </row>
    <row r="2" spans="4:180" ht="15">
      <c r="D2" s="115">
        <f>ROUNDUP(D3,0)</f>
        <v>13</v>
      </c>
      <c r="H2" t="s">
        <v>34</v>
      </c>
      <c r="I2" t="s">
        <v>229</v>
      </c>
      <c r="J2" t="s">
        <v>34</v>
      </c>
      <c r="K2" t="s">
        <v>229</v>
      </c>
      <c r="L2" t="s">
        <v>34</v>
      </c>
      <c r="M2" t="s">
        <v>229</v>
      </c>
      <c r="N2" t="s">
        <v>34</v>
      </c>
      <c r="O2" t="s">
        <v>229</v>
      </c>
      <c r="P2" s="134"/>
      <c r="Q2" s="134"/>
      <c r="R2" s="37"/>
      <c r="S2" s="37"/>
      <c r="T2" s="37" t="s">
        <v>290</v>
      </c>
      <c r="U2" s="37" t="s">
        <v>337</v>
      </c>
      <c r="V2" s="37" t="s">
        <v>254</v>
      </c>
      <c r="W2" s="37" t="s">
        <v>283</v>
      </c>
      <c r="X2" s="37" t="s">
        <v>444</v>
      </c>
      <c r="Y2" s="37" t="s">
        <v>287</v>
      </c>
      <c r="Z2" s="37" t="s">
        <v>357</v>
      </c>
      <c r="AA2" s="66"/>
      <c r="AB2" s="66" t="s">
        <v>293</v>
      </c>
      <c r="AC2" s="66" t="s">
        <v>294</v>
      </c>
      <c r="AD2" s="66" t="s">
        <v>295</v>
      </c>
      <c r="AE2" s="66" t="s">
        <v>296</v>
      </c>
      <c r="AF2" s="66" t="s">
        <v>371</v>
      </c>
      <c r="AG2" s="66" t="s">
        <v>444</v>
      </c>
      <c r="AH2" s="66"/>
      <c r="AI2" s="37" t="s">
        <v>291</v>
      </c>
      <c r="AJ2" s="37" t="s">
        <v>450</v>
      </c>
      <c r="AK2" s="37" t="s">
        <v>292</v>
      </c>
      <c r="AL2" s="37" t="s">
        <v>379</v>
      </c>
      <c r="AM2" s="66" t="s">
        <v>369</v>
      </c>
      <c r="AN2" s="66" t="s">
        <v>377</v>
      </c>
      <c r="AO2" s="66" t="s">
        <v>459</v>
      </c>
      <c r="AP2" s="66" t="s">
        <v>380</v>
      </c>
      <c r="AQ2" s="66" t="s">
        <v>270</v>
      </c>
      <c r="AR2" s="66" t="s">
        <v>381</v>
      </c>
      <c r="AS2" s="66" t="s">
        <v>467</v>
      </c>
      <c r="AT2" s="66" t="s">
        <v>494</v>
      </c>
      <c r="AU2" s="66" t="s">
        <v>482</v>
      </c>
      <c r="AV2" s="66" t="s">
        <v>288</v>
      </c>
      <c r="AW2" s="66" t="s">
        <v>244</v>
      </c>
      <c r="AY2" s="37" t="s">
        <v>272</v>
      </c>
      <c r="AZ2" s="37" t="s">
        <v>282</v>
      </c>
      <c r="BA2" s="37" t="s">
        <v>390</v>
      </c>
      <c r="BB2" s="37" t="s">
        <v>249</v>
      </c>
      <c r="BC2" s="37" t="s">
        <v>392</v>
      </c>
      <c r="BD2" s="37"/>
      <c r="BE2" s="37"/>
      <c r="BF2" s="66" t="s">
        <v>326</v>
      </c>
      <c r="BG2" s="66" t="s">
        <v>445</v>
      </c>
      <c r="BH2" s="66" t="s">
        <v>360</v>
      </c>
      <c r="BI2" s="66" t="s">
        <v>378</v>
      </c>
      <c r="BJ2" s="66" t="s">
        <v>456</v>
      </c>
      <c r="BK2" s="66" t="s">
        <v>481</v>
      </c>
      <c r="BL2" s="66" t="s">
        <v>388</v>
      </c>
      <c r="BM2" s="104"/>
      <c r="BN2" s="104"/>
      <c r="BU2" s="133" t="s">
        <v>309</v>
      </c>
      <c r="BV2" s="133"/>
      <c r="BW2" s="133"/>
      <c r="BX2" s="133"/>
      <c r="BY2" s="133"/>
      <c r="BZ2" s="133"/>
      <c r="CA2" s="133"/>
      <c r="CB2" s="133"/>
      <c r="CC2" s="114"/>
      <c r="CH2" s="133" t="s">
        <v>310</v>
      </c>
      <c r="CI2" s="133"/>
      <c r="CJ2" s="133"/>
      <c r="CK2" s="133"/>
      <c r="CL2" s="133"/>
      <c r="CM2" s="133"/>
      <c r="CN2" s="133"/>
      <c r="CO2" s="133"/>
      <c r="CP2" s="133"/>
      <c r="CQ2" s="133"/>
      <c r="CW2" s="133" t="s">
        <v>311</v>
      </c>
      <c r="CX2" s="133"/>
      <c r="CY2" s="133"/>
      <c r="CZ2" s="133"/>
      <c r="DA2" s="133"/>
      <c r="DB2" s="133"/>
      <c r="DC2" s="133"/>
      <c r="DD2" s="133"/>
      <c r="DE2" s="133"/>
      <c r="DF2" s="133"/>
      <c r="DG2" s="114"/>
      <c r="DH2" s="114"/>
      <c r="DI2" s="114"/>
      <c r="DJ2" s="114"/>
      <c r="FO2">
        <v>1</v>
      </c>
      <c r="FP2">
        <v>2</v>
      </c>
      <c r="FQ2">
        <v>3</v>
      </c>
      <c r="FR2">
        <v>4</v>
      </c>
      <c r="FS2">
        <v>5</v>
      </c>
      <c r="FT2">
        <v>6</v>
      </c>
      <c r="FU2">
        <v>7</v>
      </c>
      <c r="FV2">
        <v>8</v>
      </c>
      <c r="FW2">
        <v>9</v>
      </c>
      <c r="FX2">
        <v>10</v>
      </c>
    </row>
    <row r="3" spans="4:66" ht="15">
      <c r="D3" s="116">
        <f>(COUNTIF(T4:Z4,"1")+COUNTIF(AI4:AL4,"1")+COUNTIF(AY4:BE4,"1"))*14/18</f>
        <v>12.444444444444445</v>
      </c>
      <c r="P3" s="36"/>
      <c r="Q3" s="36"/>
      <c r="R3" s="36"/>
      <c r="S3" s="36"/>
      <c r="T3" s="100">
        <v>45102</v>
      </c>
      <c r="U3" s="100">
        <v>45108</v>
      </c>
      <c r="V3" s="100">
        <v>45256</v>
      </c>
      <c r="W3" s="14">
        <v>45263</v>
      </c>
      <c r="X3" s="37">
        <v>45340</v>
      </c>
      <c r="Y3" s="37">
        <v>45347</v>
      </c>
      <c r="Z3" s="37">
        <v>45109</v>
      </c>
      <c r="AA3" s="66"/>
      <c r="AB3" s="66">
        <v>45095</v>
      </c>
      <c r="AC3" s="66">
        <v>45116</v>
      </c>
      <c r="AD3" s="66">
        <v>45123</v>
      </c>
      <c r="AE3" s="66">
        <v>45130</v>
      </c>
      <c r="AF3" s="66">
        <v>45200</v>
      </c>
      <c r="AG3" s="66">
        <v>45298</v>
      </c>
      <c r="AH3" s="66"/>
      <c r="AI3" s="37">
        <v>45305</v>
      </c>
      <c r="AJ3" s="37">
        <v>45319</v>
      </c>
      <c r="AK3" s="100">
        <v>45375</v>
      </c>
      <c r="AL3" s="100">
        <v>45235</v>
      </c>
      <c r="AM3" s="66">
        <v>45186</v>
      </c>
      <c r="AN3" s="66">
        <v>45207</v>
      </c>
      <c r="AO3" s="66">
        <v>45326</v>
      </c>
      <c r="AP3" s="66">
        <v>45204</v>
      </c>
      <c r="AQ3" s="66">
        <v>45256</v>
      </c>
      <c r="AR3" s="66">
        <v>45312</v>
      </c>
      <c r="AS3" s="66">
        <v>45354</v>
      </c>
      <c r="AT3" s="66">
        <v>45360</v>
      </c>
      <c r="AU3" s="66">
        <v>45368</v>
      </c>
      <c r="AV3" s="66">
        <v>45375</v>
      </c>
      <c r="AW3" s="66">
        <v>45242</v>
      </c>
      <c r="AY3" s="100">
        <v>45088</v>
      </c>
      <c r="AZ3" s="100">
        <v>45185</v>
      </c>
      <c r="BA3" s="100">
        <v>45274</v>
      </c>
      <c r="BB3" s="100">
        <v>45286</v>
      </c>
      <c r="BC3" s="37">
        <v>44978</v>
      </c>
      <c r="BD3" s="37"/>
      <c r="BE3" s="37"/>
      <c r="BF3" s="66">
        <v>45071</v>
      </c>
      <c r="BG3" s="66">
        <v>45301</v>
      </c>
      <c r="BH3" s="66">
        <v>45119</v>
      </c>
      <c r="BI3" s="66">
        <v>45133</v>
      </c>
      <c r="BJ3" s="66">
        <v>45329</v>
      </c>
      <c r="BK3" s="66">
        <v>45357</v>
      </c>
      <c r="BL3" s="66">
        <v>45259</v>
      </c>
      <c r="BM3" s="100"/>
      <c r="BN3" s="103"/>
    </row>
    <row r="4" spans="4:66" ht="15">
      <c r="D4" s="30"/>
      <c r="P4" s="36"/>
      <c r="Q4" s="36"/>
      <c r="R4" s="36"/>
      <c r="S4" s="36"/>
      <c r="T4" s="100" t="str">
        <f>IF(T3="","0",IF(T3&lt;$D5,"1","0"))</f>
        <v>1</v>
      </c>
      <c r="U4" s="100" t="str">
        <f aca="true" t="shared" si="0" ref="U4:Z4">IF(U3="","0",IF(U3&lt;$D5,"1","0"))</f>
        <v>1</v>
      </c>
      <c r="V4" s="100" t="str">
        <f t="shared" si="0"/>
        <v>1</v>
      </c>
      <c r="W4" s="100" t="str">
        <f t="shared" si="0"/>
        <v>1</v>
      </c>
      <c r="X4" s="100" t="str">
        <f t="shared" si="0"/>
        <v>1</v>
      </c>
      <c r="Y4" s="100" t="str">
        <f t="shared" si="0"/>
        <v>1</v>
      </c>
      <c r="Z4" s="100" t="str">
        <f t="shared" si="0"/>
        <v>1</v>
      </c>
      <c r="AA4" s="66"/>
      <c r="AB4" s="66"/>
      <c r="AC4" s="66"/>
      <c r="AD4" s="66"/>
      <c r="AE4" s="66"/>
      <c r="AF4" s="66"/>
      <c r="AG4" s="66"/>
      <c r="AH4" s="66"/>
      <c r="AI4" s="36" t="str">
        <f>IF(AI3="","0",IF(AI3&lt;$D5,"1","0"))</f>
        <v>1</v>
      </c>
      <c r="AJ4" s="36" t="str">
        <f>IF(AJ3="","0",IF(AJ3&lt;$D5,"1","0"))</f>
        <v>1</v>
      </c>
      <c r="AK4" s="36" t="str">
        <f>IF(AK3="","0",IF(AK3&lt;$D5,"1","0"))</f>
        <v>1</v>
      </c>
      <c r="AL4" s="36" t="str">
        <f>IF(AL3="","0",IF(AL3&lt;$D5,"1","0"))</f>
        <v>1</v>
      </c>
      <c r="AM4" s="66"/>
      <c r="AN4" s="66"/>
      <c r="AO4" s="66"/>
      <c r="AP4" s="66"/>
      <c r="AQ4" s="66"/>
      <c r="AR4" s="66"/>
      <c r="AS4" s="66"/>
      <c r="AT4" s="66"/>
      <c r="AU4" s="66"/>
      <c r="AV4" s="66"/>
      <c r="AW4" s="66"/>
      <c r="AY4" s="36" t="str">
        <f aca="true" t="shared" si="1" ref="AY4:BE4">IF(AY3="","0",IF(AY3&lt;$D5,"1","0"))</f>
        <v>1</v>
      </c>
      <c r="AZ4" s="36" t="str">
        <f t="shared" si="1"/>
        <v>1</v>
      </c>
      <c r="BA4" s="36" t="str">
        <f t="shared" si="1"/>
        <v>1</v>
      </c>
      <c r="BB4" s="36" t="str">
        <f t="shared" si="1"/>
        <v>1</v>
      </c>
      <c r="BC4" s="36" t="str">
        <f t="shared" si="1"/>
        <v>1</v>
      </c>
      <c r="BD4" s="36" t="str">
        <f t="shared" si="1"/>
        <v>0</v>
      </c>
      <c r="BE4" s="36" t="str">
        <f t="shared" si="1"/>
        <v>0</v>
      </c>
      <c r="BF4" s="66"/>
      <c r="BG4" s="66"/>
      <c r="BH4" s="66"/>
      <c r="BI4" s="66"/>
      <c r="BJ4" s="66"/>
      <c r="BK4" s="66"/>
      <c r="BL4" s="66"/>
      <c r="BM4" s="100"/>
      <c r="BN4" s="103"/>
    </row>
    <row r="5" spans="4:66" ht="15">
      <c r="D5" s="54">
        <f ca="1">TODAY()</f>
        <v>45383</v>
      </c>
      <c r="P5" s="36"/>
      <c r="Q5" s="36"/>
      <c r="R5" s="36"/>
      <c r="S5" s="36"/>
      <c r="T5" s="36" t="s">
        <v>127</v>
      </c>
      <c r="U5" s="36" t="s">
        <v>127</v>
      </c>
      <c r="V5" s="36" t="s">
        <v>131</v>
      </c>
      <c r="W5" s="36" t="s">
        <v>132</v>
      </c>
      <c r="X5" s="36" t="s">
        <v>286</v>
      </c>
      <c r="Y5" s="36" t="s">
        <v>132</v>
      </c>
      <c r="Z5" s="36" t="s">
        <v>131</v>
      </c>
      <c r="AA5" s="65"/>
      <c r="AB5" s="65" t="s">
        <v>127</v>
      </c>
      <c r="AC5" s="65" t="s">
        <v>127</v>
      </c>
      <c r="AD5" s="65" t="s">
        <v>127</v>
      </c>
      <c r="AE5" s="65" t="s">
        <v>127</v>
      </c>
      <c r="AF5" s="65" t="s">
        <v>131</v>
      </c>
      <c r="AG5" s="65" t="s">
        <v>132</v>
      </c>
      <c r="AH5" s="65"/>
      <c r="AI5" s="36" t="s">
        <v>227</v>
      </c>
      <c r="AJ5" s="36" t="s">
        <v>227</v>
      </c>
      <c r="AK5" s="49" t="s">
        <v>232</v>
      </c>
      <c r="AL5" s="49" t="s">
        <v>232</v>
      </c>
      <c r="AM5" s="65" t="s">
        <v>227</v>
      </c>
      <c r="AN5" s="65" t="s">
        <v>227</v>
      </c>
      <c r="AO5" s="65" t="s">
        <v>227</v>
      </c>
      <c r="AP5" s="65" t="s">
        <v>227</v>
      </c>
      <c r="AQ5" s="65" t="s">
        <v>227</v>
      </c>
      <c r="AR5" s="65" t="s">
        <v>227</v>
      </c>
      <c r="AS5" s="65" t="s">
        <v>493</v>
      </c>
      <c r="AT5" s="65" t="s">
        <v>227</v>
      </c>
      <c r="AU5" s="65" t="s">
        <v>227</v>
      </c>
      <c r="AV5" s="65" t="s">
        <v>232</v>
      </c>
      <c r="AW5" s="65" t="s">
        <v>232</v>
      </c>
      <c r="AY5" s="36" t="s">
        <v>226</v>
      </c>
      <c r="AZ5" s="36" t="s">
        <v>230</v>
      </c>
      <c r="BA5" s="36" t="s">
        <v>231</v>
      </c>
      <c r="BB5" s="36" t="s">
        <v>229</v>
      </c>
      <c r="BC5" s="36" t="s">
        <v>231</v>
      </c>
      <c r="BD5" s="36" t="s">
        <v>230</v>
      </c>
      <c r="BE5" s="36" t="s">
        <v>229</v>
      </c>
      <c r="BF5" s="65" t="s">
        <v>230</v>
      </c>
      <c r="BG5" s="65" t="s">
        <v>230</v>
      </c>
      <c r="BH5" s="65" t="s">
        <v>230</v>
      </c>
      <c r="BI5" s="65" t="s">
        <v>230</v>
      </c>
      <c r="BJ5" s="65" t="s">
        <v>230</v>
      </c>
      <c r="BK5" s="65" t="s">
        <v>230</v>
      </c>
      <c r="BL5" s="65" t="s">
        <v>230</v>
      </c>
      <c r="BM5" s="49"/>
      <c r="BN5" s="49"/>
    </row>
    <row r="6" spans="4:66" ht="15">
      <c r="D6" s="13"/>
      <c r="P6" s="36"/>
      <c r="Q6" s="36"/>
      <c r="R6" s="36"/>
      <c r="S6" s="36"/>
      <c r="T6" s="36">
        <v>1</v>
      </c>
      <c r="U6" s="36">
        <v>1</v>
      </c>
      <c r="V6" s="36">
        <v>1</v>
      </c>
      <c r="W6" s="36">
        <v>1</v>
      </c>
      <c r="X6" s="36">
        <v>1</v>
      </c>
      <c r="Y6" s="36">
        <v>1</v>
      </c>
      <c r="Z6" s="36">
        <v>1</v>
      </c>
      <c r="AA6" s="65"/>
      <c r="AB6" s="65">
        <v>1</v>
      </c>
      <c r="AC6" s="65">
        <v>1</v>
      </c>
      <c r="AD6" s="65">
        <v>1</v>
      </c>
      <c r="AE6" s="65">
        <v>1</v>
      </c>
      <c r="AF6" s="65">
        <v>1</v>
      </c>
      <c r="AG6" s="65">
        <v>1</v>
      </c>
      <c r="AH6" s="65"/>
      <c r="AI6" s="36">
        <v>2</v>
      </c>
      <c r="AJ6" s="36">
        <v>2</v>
      </c>
      <c r="AK6" s="49">
        <v>2</v>
      </c>
      <c r="AL6" s="49">
        <v>2</v>
      </c>
      <c r="AM6" s="65">
        <v>2</v>
      </c>
      <c r="AN6" s="65">
        <v>2</v>
      </c>
      <c r="AO6" s="65">
        <v>2</v>
      </c>
      <c r="AP6" s="65">
        <v>2</v>
      </c>
      <c r="AQ6" s="65">
        <v>2</v>
      </c>
      <c r="AR6" s="65">
        <v>2</v>
      </c>
      <c r="AS6" s="65">
        <v>2</v>
      </c>
      <c r="AT6" s="65">
        <v>2</v>
      </c>
      <c r="AU6" s="65">
        <v>2</v>
      </c>
      <c r="AV6" s="65">
        <v>2</v>
      </c>
      <c r="AW6" s="65">
        <v>2</v>
      </c>
      <c r="AY6" s="36">
        <v>3</v>
      </c>
      <c r="AZ6" s="36">
        <v>3</v>
      </c>
      <c r="BA6" s="36">
        <v>3</v>
      </c>
      <c r="BB6" s="36">
        <v>3</v>
      </c>
      <c r="BC6" s="36">
        <v>3</v>
      </c>
      <c r="BD6" s="36">
        <v>3</v>
      </c>
      <c r="BE6" s="36">
        <v>3</v>
      </c>
      <c r="BF6" s="65">
        <v>3</v>
      </c>
      <c r="BG6" s="65">
        <v>3</v>
      </c>
      <c r="BH6" s="65">
        <v>3</v>
      </c>
      <c r="BI6" s="65">
        <v>3</v>
      </c>
      <c r="BJ6" s="65">
        <v>3</v>
      </c>
      <c r="BK6" s="65">
        <v>3</v>
      </c>
      <c r="BL6" s="65">
        <v>3</v>
      </c>
      <c r="BM6" s="49"/>
      <c r="BN6" s="49"/>
    </row>
    <row r="7" spans="4:48" ht="12.75">
      <c r="D7" s="13"/>
      <c r="AG7" s="12"/>
      <c r="AH7" s="12"/>
      <c r="AI7" s="12"/>
      <c r="AK7" s="12"/>
      <c r="AL7" s="12"/>
      <c r="AM7" s="12"/>
      <c r="AN7" s="12"/>
      <c r="AO7" s="12"/>
      <c r="AP7" s="12"/>
      <c r="AQ7" s="12"/>
      <c r="AR7" s="12"/>
      <c r="AS7" s="12"/>
      <c r="AT7" s="12"/>
      <c r="AU7" s="12"/>
      <c r="AV7" s="12"/>
    </row>
    <row r="8" spans="1:220" ht="15" customHeight="1">
      <c r="A8" s="57" t="s">
        <v>95</v>
      </c>
      <c r="B8" s="120">
        <f aca="true" t="shared" si="2" ref="B8:B40">COUNTIF(T8:BL8,"&gt;0")</f>
        <v>27</v>
      </c>
      <c r="C8" s="35">
        <f aca="true" t="shared" si="3" ref="C8:C40">SUM(T8:BL8)</f>
        <v>2709</v>
      </c>
      <c r="D8" s="123">
        <f aca="true" t="shared" si="4" ref="D8:D40">SUM(_xlfn.DROP(GY8:HL8,,(D$2-14)))</f>
        <v>1430</v>
      </c>
      <c r="E8" s="38">
        <f aca="true" t="shared" si="5" ref="E8:E45">C8/B8</f>
        <v>100.33333333333333</v>
      </c>
      <c r="F8" s="122">
        <f aca="true" t="shared" si="6" ref="F8:F40">COUNTIF(T8:BN8,110)</f>
        <v>19</v>
      </c>
      <c r="G8" s="38"/>
      <c r="H8" s="110">
        <f aca="true" t="shared" si="7" ref="H8:H40">COUNTIF(T8:AG8,"&gt;0")</f>
        <v>11</v>
      </c>
      <c r="I8" s="62">
        <f aca="true" t="shared" si="8" ref="I8:I40">SUM(BO8:BT8)</f>
        <v>660</v>
      </c>
      <c r="J8" s="110">
        <f aca="true" t="shared" si="9" ref="J8:J40">COUNTIF(AI8:AW8,"&gt;0")</f>
        <v>8</v>
      </c>
      <c r="K8" s="62">
        <f aca="true" t="shared" si="10" ref="K8:K40">SUM(CD8:CG8)</f>
        <v>440</v>
      </c>
      <c r="L8" s="110">
        <f aca="true" t="shared" si="11" ref="L8:L40">COUNTIF(AY8:BL8,"&gt;0")</f>
        <v>8</v>
      </c>
      <c r="M8" s="109">
        <f aca="true" t="shared" si="12" ref="M8:M40">SUM(CS8:CV8)</f>
        <v>440</v>
      </c>
      <c r="N8" s="110">
        <f aca="true" t="shared" si="13" ref="N8:N40">28-COUNTIF(EL8:FM8,0)</f>
        <v>13</v>
      </c>
      <c r="O8" s="109">
        <f aca="true" t="shared" si="14" ref="O8:O40">SUM(EL8:FM8)</f>
        <v>876.75</v>
      </c>
      <c r="P8" s="20">
        <f aca="true" t="shared" si="15" ref="P8:P40">IF(MIN(H8,6)+MIN(J8,4)+MIN(L8,4)&gt;=D$2,0,D$2-MIN(H8,6)-MIN(J8,4)-MIN(L8,4))</f>
        <v>0</v>
      </c>
      <c r="Q8" s="20">
        <f aca="true" t="shared" si="16" ref="Q8:Q40">SUM(_xlfn.DROP(FN8:FX8,,(-10+P8)))</f>
        <v>0</v>
      </c>
      <c r="R8" s="20"/>
      <c r="S8" s="20"/>
      <c r="T8" s="78">
        <v>110</v>
      </c>
      <c r="U8" s="81"/>
      <c r="V8" s="126">
        <v>110</v>
      </c>
      <c r="W8" s="78">
        <v>93</v>
      </c>
      <c r="X8" s="78">
        <v>110</v>
      </c>
      <c r="Y8" s="78">
        <v>110</v>
      </c>
      <c r="Z8" s="78">
        <v>86</v>
      </c>
      <c r="AA8" s="78"/>
      <c r="AB8" s="78">
        <v>110</v>
      </c>
      <c r="AC8" s="78">
        <v>110</v>
      </c>
      <c r="AD8" s="78">
        <v>110</v>
      </c>
      <c r="AE8" s="78"/>
      <c r="AF8" s="78">
        <v>93</v>
      </c>
      <c r="AG8" s="78">
        <v>110</v>
      </c>
      <c r="AH8" s="78"/>
      <c r="AI8" s="78"/>
      <c r="AJ8" s="78">
        <v>104</v>
      </c>
      <c r="AK8" s="78"/>
      <c r="AL8" s="78">
        <v>1</v>
      </c>
      <c r="AM8" s="84">
        <v>104</v>
      </c>
      <c r="AN8" s="84"/>
      <c r="AP8" s="78"/>
      <c r="AQ8" s="78"/>
      <c r="AR8">
        <v>110</v>
      </c>
      <c r="AT8">
        <v>87</v>
      </c>
      <c r="AU8">
        <v>110</v>
      </c>
      <c r="AV8">
        <v>110</v>
      </c>
      <c r="AW8" s="112">
        <v>110</v>
      </c>
      <c r="AX8" s="78"/>
      <c r="AY8" s="47"/>
      <c r="AZ8" s="47">
        <v>110</v>
      </c>
      <c r="BA8" s="79"/>
      <c r="BB8" s="79"/>
      <c r="BC8" s="79"/>
      <c r="BD8" s="79"/>
      <c r="BE8" s="79"/>
      <c r="BF8" s="112">
        <v>110</v>
      </c>
      <c r="BG8" s="112">
        <v>110</v>
      </c>
      <c r="BH8" s="47">
        <v>110</v>
      </c>
      <c r="BI8" s="47">
        <v>110</v>
      </c>
      <c r="BJ8" s="47">
        <v>110</v>
      </c>
      <c r="BK8" s="47">
        <v>110</v>
      </c>
      <c r="BL8" s="47">
        <v>51</v>
      </c>
      <c r="BM8" s="47"/>
      <c r="BN8" s="47"/>
      <c r="BO8" s="92">
        <f>IF(ISERROR(LARGE($T8:$AG8,COLUMNS($BO8:BO8))),0,LARGE($T8:$AG8,COLUMNS($BO8:BO8)))</f>
        <v>110</v>
      </c>
      <c r="BP8" s="92">
        <f>IF(ISERROR(LARGE($T8:$AG8,COLUMNS($BO8:BP8))),0,LARGE($T8:$AG8,COLUMNS($BO8:BP8)))</f>
        <v>110</v>
      </c>
      <c r="BQ8" s="92">
        <f>IF(ISERROR(LARGE($T8:$AG8,COLUMNS($BO8:BQ8))),0,LARGE($T8:$AG8,COLUMNS($BO8:BQ8)))</f>
        <v>110</v>
      </c>
      <c r="BR8" s="92">
        <f>IF(ISERROR(LARGE($T8:$AG8,COLUMNS($BO8:BR8))),0,LARGE($T8:$AG8,COLUMNS($BO8:BR8)))</f>
        <v>110</v>
      </c>
      <c r="BS8" s="92">
        <f>IF(ISERROR(LARGE($T8:$AG8,COLUMNS($BO8:BS8))),0,LARGE($T8:$AG8,COLUMNS($BO8:BS8)))</f>
        <v>110</v>
      </c>
      <c r="BT8" s="92">
        <f>IF(ISERROR(LARGE($T8:$AG8,COLUMNS($BO8:BT8))),0,LARGE($T8:$AG8,COLUMNS($BO8:BT8)))</f>
        <v>110</v>
      </c>
      <c r="BU8" s="111">
        <f>IF(ISERROR(LARGE($T8:$AG8,COLUMNS($BO8:BU8))),0,LARGE($T8:$AG8,COLUMNS($BO8:BU8)))</f>
        <v>110</v>
      </c>
      <c r="BV8" s="111">
        <f>IF(ISERROR(LARGE($T8:$AG8,COLUMNS($BO8:BV8))),0,LARGE($T8:$AG8,COLUMNS($BO8:BV8)))</f>
        <v>110</v>
      </c>
      <c r="BW8" s="111">
        <f>IF(ISERROR(LARGE($T8:$AG8,COLUMNS($BO8:BW8))),0,LARGE($T8:$AG8,COLUMNS($BO8:BW8)))</f>
        <v>93</v>
      </c>
      <c r="BX8" s="111">
        <f>IF(ISERROR(LARGE($T8:$AG8,COLUMNS($BO8:BX8))),0,LARGE($T8:$AG8,COLUMNS($BO8:BX8)))</f>
        <v>93</v>
      </c>
      <c r="BY8" s="111">
        <f>IF(ISERROR(LARGE($T8:$AG8,COLUMNS($BO8:BY8))),0,LARGE($T8:$AG8,COLUMNS($BO8:BY8)))</f>
        <v>86</v>
      </c>
      <c r="BZ8" s="111">
        <f>IF(ISERROR(LARGE($T8:$AG8,COLUMNS($BO8:BZ8))),0,LARGE($T8:$AG8,COLUMNS($BO8:BZ8)))</f>
        <v>0</v>
      </c>
      <c r="CA8" s="111">
        <f>IF(ISERROR(LARGE($T8:$AG8,COLUMNS($BO8:CA8))),0,LARGE($T8:$AG8,COLUMNS($BO8:CA8)))</f>
        <v>0</v>
      </c>
      <c r="CB8" s="111">
        <f>IF(ISERROR(LARGE($T8:$AG8,COLUMNS($BO8:CB8))),0,LARGE($T8:$AG8,COLUMNS($BO8:CB8)))</f>
        <v>0</v>
      </c>
      <c r="CC8" s="92"/>
      <c r="CD8" s="92">
        <f>IF(ISERROR(LARGE($AI8:$AW8,COLUMNS($CD8:CD8))),0,LARGE($AI8:$AW8,COLUMNS($CD8:CD8)))</f>
        <v>110</v>
      </c>
      <c r="CE8" s="92">
        <f>IF(ISERROR(LARGE($AI8:$AW8,COLUMNS($CD8:CE8))),0,LARGE($AI8:$AW8,COLUMNS($CD8:CE8)))</f>
        <v>110</v>
      </c>
      <c r="CF8" s="92">
        <f>IF(ISERROR(LARGE($AI8:$AW8,COLUMNS($CD8:CF8))),0,LARGE($AI8:$AW8,COLUMNS($CD8:CF8)))</f>
        <v>110</v>
      </c>
      <c r="CG8" s="92">
        <f>IF(ISERROR(LARGE($AI8:$AW8,COLUMNS($CD8:CG8))),0,LARGE($AI8:$AW8,COLUMNS($CD8:CG8)))</f>
        <v>110</v>
      </c>
      <c r="CH8" s="111">
        <f>IF(ISERROR(LARGE($AI8:$AW8,COLUMNS($CD8:CH8))),0,LARGE($AI8:$AW8,COLUMNS($CD8:CH8)))</f>
        <v>104</v>
      </c>
      <c r="CI8" s="111">
        <f>IF(ISERROR(LARGE($AI8:$AW8,COLUMNS($CD8:CI8))),0,LARGE($AI8:$AW8,COLUMNS($CD8:CI8)))</f>
        <v>104</v>
      </c>
      <c r="CJ8" s="111">
        <f>IF(ISERROR(LARGE($AI8:$AW8,COLUMNS($CD8:CJ8))),0,LARGE($AI8:$AW8,COLUMNS($CD8:CJ8)))</f>
        <v>87</v>
      </c>
      <c r="CK8" s="111">
        <f>IF(ISERROR(LARGE($AI8:$AW8,COLUMNS($CD8:CK8))),0,LARGE($AI8:$AW8,COLUMNS($CD8:CK8)))</f>
        <v>1</v>
      </c>
      <c r="CL8" s="111">
        <f>IF(ISERROR(LARGE($AI8:$AW8,COLUMNS($CD8:CL8))),0,LARGE($AI8:$AW8,COLUMNS($CD8:CL8)))</f>
        <v>0</v>
      </c>
      <c r="CM8" s="111">
        <f>IF(ISERROR(LARGE($AI8:$AW8,COLUMNS($CD8:CM8))),0,LARGE($AI8:$AW8,COLUMNS($CD8:CM8)))</f>
        <v>0</v>
      </c>
      <c r="CN8" s="111">
        <f>IF(ISERROR(LARGE($AI8:$AW8,COLUMNS($CD8:CN8))),0,LARGE($AI8:$AW8,COLUMNS($CD8:CN8)))</f>
        <v>0</v>
      </c>
      <c r="CO8" s="111">
        <f>IF(ISERROR(LARGE($AI8:$AW8,COLUMNS($CD8:CO8))),0,LARGE($AI8:$AW8,COLUMNS($CD8:CO8)))</f>
        <v>0</v>
      </c>
      <c r="CP8" s="111">
        <f>IF(ISERROR(LARGE($AI8:$AW8,COLUMNS($CD8:CP8))),0,LARGE($AI8:$AW8,COLUMNS($CD8:CP8)))</f>
        <v>0</v>
      </c>
      <c r="CQ8" s="111">
        <f>IF(ISERROR(LARGE($AI8:$AW8,COLUMNS($CD8:CQ8))),0,LARGE($AI8:$AW8,COLUMNS($CD8:CQ8)))</f>
        <v>0</v>
      </c>
      <c r="CR8" s="92"/>
      <c r="CS8" s="92">
        <f>IF(ISERROR(LARGE($AY8:$BL8,COLUMNS($CS8:CS8))),0,LARGE($AY8:$BL8,COLUMNS($CS8:CS8)))</f>
        <v>110</v>
      </c>
      <c r="CT8" s="92">
        <f>IF(ISERROR(LARGE($AY8:$BL8,COLUMNS($CS8:CT8))),0,LARGE($AY8:$BL8,COLUMNS($CS8:CT8)))</f>
        <v>110</v>
      </c>
      <c r="CU8" s="92">
        <f>IF(ISERROR(LARGE($AY8:$BL8,COLUMNS($CS8:CU8))),0,LARGE($AY8:$BL8,COLUMNS($CS8:CU8)))</f>
        <v>110</v>
      </c>
      <c r="CV8" s="92">
        <f>IF(ISERROR(LARGE($AY8:$BL8,COLUMNS($CS8:CV8))),0,LARGE($AY8:$BL8,COLUMNS($CS8:CV8)))</f>
        <v>110</v>
      </c>
      <c r="CW8" s="111">
        <f>IF(ISERROR(LARGE($AY8:$BL8,COLUMNS($CS8:CW8))),0,LARGE($AY8:$BL8,COLUMNS($CS8:CW8)))</f>
        <v>110</v>
      </c>
      <c r="CX8" s="111">
        <f>IF(ISERROR(LARGE($AY8:$BL8,COLUMNS($CS8:CX8))),0,LARGE($AY8:$BL8,COLUMNS($CS8:CX8)))</f>
        <v>110</v>
      </c>
      <c r="CY8" s="111">
        <f>IF(ISERROR(LARGE($AY8:$BL8,COLUMNS($CS8:CY8))),0,LARGE($AY8:$BL8,COLUMNS($CS8:CY8)))</f>
        <v>110</v>
      </c>
      <c r="CZ8" s="111">
        <f>IF(ISERROR(LARGE($AY8:$BL8,COLUMNS($CS8:CZ8))),0,LARGE($AY8:$BL8,COLUMNS($CS8:CZ8)))</f>
        <v>51</v>
      </c>
      <c r="DA8" s="111">
        <f>IF(ISERROR(LARGE($AY8:$BL8,COLUMNS($CS8:DA8))),0,LARGE($AY8:$BL8,COLUMNS($CS8:DA8)))</f>
        <v>0</v>
      </c>
      <c r="DB8" s="111">
        <f>IF(ISERROR(LARGE($AY8:$BL8,COLUMNS($CS8:DB8))),0,LARGE($AY8:$BL8,COLUMNS($CS8:DB8)))</f>
        <v>0</v>
      </c>
      <c r="DC8" s="111">
        <f>IF(ISERROR(LARGE($AY8:$BL8,COLUMNS($CS8:DC8))),0,LARGE($AY8:$BL8,COLUMNS($CS8:DC8)))</f>
        <v>0</v>
      </c>
      <c r="DD8" s="111">
        <f>IF(ISERROR(LARGE($AY8:$BL8,COLUMNS($CS8:DD8))),0,LARGE($AY8:$BL8,COLUMNS($CS8:DD8)))</f>
        <v>0</v>
      </c>
      <c r="DE8" s="111">
        <f>IF(ISERROR(LARGE($AY8:$BL8,COLUMNS($CS8:DE8))),0,LARGE($AY8:$BL8,COLUMNS($CS8:DE8)))</f>
        <v>0</v>
      </c>
      <c r="DF8" s="111">
        <f>IF(ISERROR(LARGE($AY8:$BL8,COLUMNS($CS8:DF8))),0,LARGE($AY8:$BL8,COLUMNS($CS8:DF8)))</f>
        <v>0</v>
      </c>
      <c r="DH8" s="113">
        <f aca="true" t="shared" si="17" ref="DH8:DH40">BO8</f>
        <v>110</v>
      </c>
      <c r="DI8" s="113">
        <f aca="true" t="shared" si="18" ref="DI8:DI40">BP8</f>
        <v>110</v>
      </c>
      <c r="DJ8" s="113">
        <f aca="true" t="shared" si="19" ref="DJ8:DJ40">BQ8</f>
        <v>110</v>
      </c>
      <c r="DK8" s="113">
        <f aca="true" t="shared" si="20" ref="DK8:DK40">BR8</f>
        <v>110</v>
      </c>
      <c r="DL8" s="113">
        <f aca="true" t="shared" si="21" ref="DL8:DL40">BS8</f>
        <v>110</v>
      </c>
      <c r="DM8" s="113">
        <f aca="true" t="shared" si="22" ref="DM8:DM40">BT8</f>
        <v>110</v>
      </c>
      <c r="DN8">
        <f aca="true" t="shared" si="23" ref="DN8:DN40">CD8</f>
        <v>110</v>
      </c>
      <c r="DO8">
        <f aca="true" t="shared" si="24" ref="DO8:DO40">CE8</f>
        <v>110</v>
      </c>
      <c r="DP8">
        <f aca="true" t="shared" si="25" ref="DP8:DP40">CF8</f>
        <v>110</v>
      </c>
      <c r="DQ8">
        <f aca="true" t="shared" si="26" ref="DQ8:DQ40">CG8</f>
        <v>110</v>
      </c>
      <c r="DR8">
        <f aca="true" t="shared" si="27" ref="DR8:DR40">CS8</f>
        <v>110</v>
      </c>
      <c r="DS8">
        <f aca="true" t="shared" si="28" ref="DS8:DS40">CT8</f>
        <v>110</v>
      </c>
      <c r="DT8">
        <f aca="true" t="shared" si="29" ref="DT8:DT40">CU8</f>
        <v>110</v>
      </c>
      <c r="DU8">
        <f aca="true" t="shared" si="30" ref="DU8:DU40">CV8</f>
        <v>110</v>
      </c>
      <c r="DW8">
        <f>LARGE($DH8:$DU8,COLUMNS($DW8:DW8))</f>
        <v>110</v>
      </c>
      <c r="DX8">
        <f>LARGE($DH8:$DU8,COLUMNS($DW8:DX8))</f>
        <v>110</v>
      </c>
      <c r="DY8">
        <f>LARGE($DH8:$DU8,COLUMNS($DW8:DY8))</f>
        <v>110</v>
      </c>
      <c r="DZ8">
        <f>LARGE($DH8:$DU8,COLUMNS($DW8:DZ8))</f>
        <v>110</v>
      </c>
      <c r="EA8">
        <f>LARGE($DH8:$DU8,COLUMNS($DW8:EA8))</f>
        <v>110</v>
      </c>
      <c r="EB8">
        <f>LARGE($DH8:$DU8,COLUMNS($DW8:EB8))</f>
        <v>110</v>
      </c>
      <c r="EC8">
        <f>LARGE($DH8:$DU8,COLUMNS($DW8:EC8))</f>
        <v>110</v>
      </c>
      <c r="ED8">
        <f>LARGE($DH8:$DU8,COLUMNS($DW8:ED8))</f>
        <v>110</v>
      </c>
      <c r="EE8">
        <f>LARGE($DH8:$DU8,COLUMNS($DW8:EE8))</f>
        <v>110</v>
      </c>
      <c r="EF8">
        <f>LARGE($DH8:$DU8,COLUMNS($DW8:EF8))</f>
        <v>110</v>
      </c>
      <c r="EG8">
        <f>LARGE($DH8:$DU8,COLUMNS($DW8:EG8))</f>
        <v>110</v>
      </c>
      <c r="EH8">
        <f>LARGE($DH8:$DU8,COLUMNS($DW8:EH8))</f>
        <v>110</v>
      </c>
      <c r="EI8">
        <f>LARGE($DH8:$DU8,COLUMNS($DW8:EI8))</f>
        <v>110</v>
      </c>
      <c r="EJ8">
        <f>LARGE($DH8:$DU8,COLUMNS($DW8:EJ8))</f>
        <v>110</v>
      </c>
      <c r="EL8">
        <f aca="true" t="shared" si="31" ref="EL8:EL40">BU8*0.75</f>
        <v>82.5</v>
      </c>
      <c r="EM8">
        <f aca="true" t="shared" si="32" ref="EM8:EM40">BV8*0.75</f>
        <v>82.5</v>
      </c>
      <c r="EN8">
        <f aca="true" t="shared" si="33" ref="EN8:EN40">BW8*0.75</f>
        <v>69.75</v>
      </c>
      <c r="EO8">
        <f aca="true" t="shared" si="34" ref="EO8:EO40">BX8*0.75</f>
        <v>69.75</v>
      </c>
      <c r="EP8">
        <f aca="true" t="shared" si="35" ref="EP8:EP40">BY8*0.75</f>
        <v>64.5</v>
      </c>
      <c r="EQ8">
        <f aca="true" t="shared" si="36" ref="EQ8:EQ40">BZ8*0.75</f>
        <v>0</v>
      </c>
      <c r="ER8">
        <f aca="true" t="shared" si="37" ref="ER8:ER40">CA8*0.75</f>
        <v>0</v>
      </c>
      <c r="ES8">
        <f aca="true" t="shared" si="38" ref="ES8:ES40">CB8*0.75</f>
        <v>0</v>
      </c>
      <c r="ET8">
        <f aca="true" t="shared" si="39" ref="ET8:ET40">CH8*0.75</f>
        <v>78</v>
      </c>
      <c r="EU8">
        <f aca="true" t="shared" si="40" ref="EU8:EU40">CI8*0.75</f>
        <v>78</v>
      </c>
      <c r="EV8">
        <f aca="true" t="shared" si="41" ref="EV8:EV40">CJ8*0.75</f>
        <v>65.25</v>
      </c>
      <c r="EW8">
        <f aca="true" t="shared" si="42" ref="EW8:EW40">CK8*0.75</f>
        <v>0.75</v>
      </c>
      <c r="EX8">
        <f aca="true" t="shared" si="43" ref="EX8:EX40">CL8*0.75</f>
        <v>0</v>
      </c>
      <c r="EY8">
        <f aca="true" t="shared" si="44" ref="EY8:EY40">CM8*0.75</f>
        <v>0</v>
      </c>
      <c r="EZ8">
        <f aca="true" t="shared" si="45" ref="EZ8:EZ40">CN8*0.75</f>
        <v>0</v>
      </c>
      <c r="FA8">
        <f aca="true" t="shared" si="46" ref="FA8:FA40">CO8*0.75</f>
        <v>0</v>
      </c>
      <c r="FB8">
        <f aca="true" t="shared" si="47" ref="FB8:FB40">CP8*0.75</f>
        <v>0</v>
      </c>
      <c r="FC8">
        <f aca="true" t="shared" si="48" ref="FC8:FC40">CQ8*0.75</f>
        <v>0</v>
      </c>
      <c r="FD8">
        <f aca="true" t="shared" si="49" ref="FD8:FD40">CW8*0.75</f>
        <v>82.5</v>
      </c>
      <c r="FE8">
        <f aca="true" t="shared" si="50" ref="FE8:FE40">CX8*0.75</f>
        <v>82.5</v>
      </c>
      <c r="FF8">
        <f aca="true" t="shared" si="51" ref="FF8:FF40">CY8*0.75</f>
        <v>82.5</v>
      </c>
      <c r="FG8">
        <f aca="true" t="shared" si="52" ref="FG8:FG40">CZ8*0.75</f>
        <v>38.25</v>
      </c>
      <c r="FH8">
        <f aca="true" t="shared" si="53" ref="FH8:FH40">DA8*0.75</f>
        <v>0</v>
      </c>
      <c r="FI8">
        <f aca="true" t="shared" si="54" ref="FI8:FI40">DB8*0.75</f>
        <v>0</v>
      </c>
      <c r="FJ8">
        <f aca="true" t="shared" si="55" ref="FJ8:FJ40">DC8*0.75</f>
        <v>0</v>
      </c>
      <c r="FK8">
        <f aca="true" t="shared" si="56" ref="FK8:FK40">DD8*0.75</f>
        <v>0</v>
      </c>
      <c r="FL8">
        <f aca="true" t="shared" si="57" ref="FL8:FL40">DE8*0.75</f>
        <v>0</v>
      </c>
      <c r="FM8">
        <f aca="true" t="shared" si="58" ref="FM8:FM40">DF8*0.75</f>
        <v>0</v>
      </c>
      <c r="FO8">
        <f>LARGE($EL8:$FM8,COLUMNS($FO8:FO8))</f>
        <v>82.5</v>
      </c>
      <c r="FP8">
        <f>LARGE($EL8:$FM8,COLUMNS($FO8:FP8))</f>
        <v>82.5</v>
      </c>
      <c r="FQ8">
        <f>LARGE($EL8:$FM8,COLUMNS($FO8:FQ8))</f>
        <v>82.5</v>
      </c>
      <c r="FR8">
        <f>LARGE($EL8:$FM8,COLUMNS($FO8:FR8))</f>
        <v>82.5</v>
      </c>
      <c r="FS8">
        <f>LARGE($EL8:$FM8,COLUMNS($FO8:FS8))</f>
        <v>82.5</v>
      </c>
      <c r="FT8">
        <f>LARGE($EL8:$FM8,COLUMNS($FO8:FT8))</f>
        <v>78</v>
      </c>
      <c r="FU8">
        <f>LARGE($EL8:$FM8,COLUMNS($FO8:FU8))</f>
        <v>78</v>
      </c>
      <c r="FV8">
        <f>LARGE($EL8:$FM8,COLUMNS($FO8:FV8))</f>
        <v>69.75</v>
      </c>
      <c r="FW8">
        <f>LARGE($EL8:$FM8,COLUMNS($FO8:FW8))</f>
        <v>69.75</v>
      </c>
      <c r="FX8">
        <f>LARGE($EL8:$FM8,COLUMNS($FO8:FX8))</f>
        <v>65.25</v>
      </c>
      <c r="FZ8">
        <f aca="true" t="shared" si="59" ref="FZ8:FZ40">DW8</f>
        <v>110</v>
      </c>
      <c r="GA8">
        <f aca="true" t="shared" si="60" ref="GA8:GA40">DX8</f>
        <v>110</v>
      </c>
      <c r="GB8">
        <f aca="true" t="shared" si="61" ref="GB8:GB40">DY8</f>
        <v>110</v>
      </c>
      <c r="GC8">
        <f aca="true" t="shared" si="62" ref="GC8:GC40">DZ8</f>
        <v>110</v>
      </c>
      <c r="GD8">
        <f aca="true" t="shared" si="63" ref="GD8:GD40">EA8</f>
        <v>110</v>
      </c>
      <c r="GE8">
        <f aca="true" t="shared" si="64" ref="GE8:GE40">EB8</f>
        <v>110</v>
      </c>
      <c r="GF8">
        <f aca="true" t="shared" si="65" ref="GF8:GF40">EC8</f>
        <v>110</v>
      </c>
      <c r="GG8">
        <f aca="true" t="shared" si="66" ref="GG8:GG40">ED8</f>
        <v>110</v>
      </c>
      <c r="GH8">
        <f aca="true" t="shared" si="67" ref="GH8:GH40">EE8</f>
        <v>110</v>
      </c>
      <c r="GI8">
        <f aca="true" t="shared" si="68" ref="GI8:GI40">EF8</f>
        <v>110</v>
      </c>
      <c r="GJ8">
        <f aca="true" t="shared" si="69" ref="GJ8:GJ40">EG8</f>
        <v>110</v>
      </c>
      <c r="GK8">
        <f aca="true" t="shared" si="70" ref="GK8:GK40">EH8</f>
        <v>110</v>
      </c>
      <c r="GL8">
        <f aca="true" t="shared" si="71" ref="GL8:GL40">EI8</f>
        <v>110</v>
      </c>
      <c r="GM8">
        <f aca="true" t="shared" si="72" ref="GM8:GM40">EJ8</f>
        <v>110</v>
      </c>
      <c r="GN8">
        <f aca="true" t="shared" si="73" ref="GN8:GN40">FO8</f>
        <v>82.5</v>
      </c>
      <c r="GO8">
        <f aca="true" t="shared" si="74" ref="GO8:GO40">FP8</f>
        <v>82.5</v>
      </c>
      <c r="GP8">
        <f aca="true" t="shared" si="75" ref="GP8:GP40">FQ8</f>
        <v>82.5</v>
      </c>
      <c r="GQ8">
        <f aca="true" t="shared" si="76" ref="GQ8:GQ40">FR8</f>
        <v>82.5</v>
      </c>
      <c r="GR8">
        <f aca="true" t="shared" si="77" ref="GR8:GR40">FS8</f>
        <v>82.5</v>
      </c>
      <c r="GS8">
        <f aca="true" t="shared" si="78" ref="GS8:GS40">FT8</f>
        <v>78</v>
      </c>
      <c r="GT8">
        <f aca="true" t="shared" si="79" ref="GT8:GT40">FU8</f>
        <v>78</v>
      </c>
      <c r="GU8">
        <f aca="true" t="shared" si="80" ref="GU8:GU40">FV8</f>
        <v>69.75</v>
      </c>
      <c r="GV8">
        <f aca="true" t="shared" si="81" ref="GV8:GV40">FW8</f>
        <v>69.75</v>
      </c>
      <c r="GW8">
        <f aca="true" t="shared" si="82" ref="GW8:GW40">FX8</f>
        <v>65.25</v>
      </c>
      <c r="GY8">
        <f>LARGE($FZ8:$GW8,COLUMNS($GY8:GY8))</f>
        <v>110</v>
      </c>
      <c r="GZ8">
        <f>LARGE($FZ8:$GW8,COLUMNS($GY8:GZ8))</f>
        <v>110</v>
      </c>
      <c r="HA8">
        <f>LARGE($FZ8:$GW8,COLUMNS($GY8:HA8))</f>
        <v>110</v>
      </c>
      <c r="HB8">
        <f>LARGE($FZ8:$GW8,COLUMNS($GY8:HB8))</f>
        <v>110</v>
      </c>
      <c r="HC8">
        <f>LARGE($FZ8:$GW8,COLUMNS($GY8:HC8))</f>
        <v>110</v>
      </c>
      <c r="HD8">
        <f>LARGE($FZ8:$GW8,COLUMNS($GY8:HD8))</f>
        <v>110</v>
      </c>
      <c r="HE8">
        <f>LARGE($FZ8:$GW8,COLUMNS($GY8:HE8))</f>
        <v>110</v>
      </c>
      <c r="HF8">
        <f>LARGE($FZ8:$GW8,COLUMNS($GY8:HF8))</f>
        <v>110</v>
      </c>
      <c r="HG8">
        <f>LARGE($FZ8:$GW8,COLUMNS($GY8:HG8))</f>
        <v>110</v>
      </c>
      <c r="HH8">
        <f>LARGE($FZ8:$GW8,COLUMNS($GY8:HH8))</f>
        <v>110</v>
      </c>
      <c r="HI8">
        <f>LARGE($FZ8:$GW8,COLUMNS($GY8:HI8))</f>
        <v>110</v>
      </c>
      <c r="HJ8">
        <f>LARGE($FZ8:$GW8,COLUMNS($GY8:HJ8))</f>
        <v>110</v>
      </c>
      <c r="HK8">
        <f>LARGE($FZ8:$GW8,COLUMNS($GY8:HK8))</f>
        <v>110</v>
      </c>
      <c r="HL8">
        <f>LARGE($FZ8:$GW8,COLUMNS($GY8:HL8))</f>
        <v>110</v>
      </c>
    </row>
    <row r="9" spans="1:220" ht="15" customHeight="1">
      <c r="A9" s="57" t="s">
        <v>97</v>
      </c>
      <c r="B9" s="120">
        <f t="shared" si="2"/>
        <v>25</v>
      </c>
      <c r="C9" s="35">
        <f t="shared" si="3"/>
        <v>2520</v>
      </c>
      <c r="D9" s="123">
        <f t="shared" si="4"/>
        <v>1341.5</v>
      </c>
      <c r="E9" s="38">
        <f t="shared" si="5"/>
        <v>100.8</v>
      </c>
      <c r="F9" s="122">
        <f t="shared" si="6"/>
        <v>9</v>
      </c>
      <c r="G9" s="38"/>
      <c r="H9" s="110">
        <f t="shared" si="7"/>
        <v>10</v>
      </c>
      <c r="I9" s="62">
        <f t="shared" si="8"/>
        <v>626</v>
      </c>
      <c r="J9" s="110">
        <f t="shared" si="9"/>
        <v>13</v>
      </c>
      <c r="K9" s="62">
        <f t="shared" si="10"/>
        <v>440</v>
      </c>
      <c r="L9" s="110">
        <f t="shared" si="11"/>
        <v>2</v>
      </c>
      <c r="M9" s="109">
        <f t="shared" si="12"/>
        <v>193</v>
      </c>
      <c r="N9" s="110">
        <f t="shared" si="13"/>
        <v>13</v>
      </c>
      <c r="O9" s="109">
        <f t="shared" si="14"/>
        <v>945.75</v>
      </c>
      <c r="P9" s="20">
        <f t="shared" si="15"/>
        <v>1</v>
      </c>
      <c r="Q9" s="20">
        <f t="shared" si="16"/>
        <v>82.5</v>
      </c>
      <c r="R9" s="20"/>
      <c r="S9" s="20"/>
      <c r="T9" s="78">
        <v>66</v>
      </c>
      <c r="U9" s="81"/>
      <c r="V9" s="78"/>
      <c r="W9" s="78">
        <v>110</v>
      </c>
      <c r="X9" s="78">
        <v>96</v>
      </c>
      <c r="Y9" s="78">
        <v>98</v>
      </c>
      <c r="Z9" s="78">
        <v>93</v>
      </c>
      <c r="AA9" s="78"/>
      <c r="AB9" s="78"/>
      <c r="AC9" s="78">
        <v>94</v>
      </c>
      <c r="AD9" s="78">
        <v>91</v>
      </c>
      <c r="AE9" s="78">
        <v>107</v>
      </c>
      <c r="AF9" s="78">
        <v>107</v>
      </c>
      <c r="AG9" s="78">
        <v>108</v>
      </c>
      <c r="AH9" s="78"/>
      <c r="AI9" s="78">
        <v>97</v>
      </c>
      <c r="AJ9" s="78">
        <v>96</v>
      </c>
      <c r="AK9" s="78"/>
      <c r="AL9" s="78">
        <v>110</v>
      </c>
      <c r="AM9" s="78">
        <v>110</v>
      </c>
      <c r="AN9" s="78">
        <v>110</v>
      </c>
      <c r="AO9" s="78">
        <v>110</v>
      </c>
      <c r="AP9" s="78">
        <v>110</v>
      </c>
      <c r="AQ9" s="78">
        <v>110</v>
      </c>
      <c r="AR9" s="78">
        <v>78</v>
      </c>
      <c r="AS9" s="78">
        <v>110</v>
      </c>
      <c r="AT9" s="78">
        <v>110</v>
      </c>
      <c r="AU9" s="78">
        <v>97</v>
      </c>
      <c r="AV9" s="78"/>
      <c r="AW9" s="78">
        <v>109</v>
      </c>
      <c r="AX9" s="78"/>
      <c r="AY9" s="78"/>
      <c r="AZ9" s="78">
        <v>88</v>
      </c>
      <c r="BA9" s="78"/>
      <c r="BB9" s="78">
        <v>105</v>
      </c>
      <c r="BC9" s="78"/>
      <c r="BD9" s="78"/>
      <c r="BE9" s="78"/>
      <c r="BF9" s="78"/>
      <c r="BG9" s="78"/>
      <c r="BH9" s="78"/>
      <c r="BI9" s="78"/>
      <c r="BJ9" s="78"/>
      <c r="BK9" s="78"/>
      <c r="BL9" s="78"/>
      <c r="BM9" s="76"/>
      <c r="BN9" s="105"/>
      <c r="BO9" s="92">
        <f>IF(ISERROR(LARGE($T9:$AG9,COLUMNS($BO9:BO9))),0,LARGE($T9:$AG9,COLUMNS($BO9:BO9)))</f>
        <v>110</v>
      </c>
      <c r="BP9" s="92">
        <f>IF(ISERROR(LARGE($T9:$AG9,COLUMNS($BO9:BP9))),0,LARGE($T9:$AG9,COLUMNS($BO9:BP9)))</f>
        <v>108</v>
      </c>
      <c r="BQ9" s="92">
        <f>IF(ISERROR(LARGE($T9:$AG9,COLUMNS($BO9:BQ9))),0,LARGE($T9:$AG9,COLUMNS($BO9:BQ9)))</f>
        <v>107</v>
      </c>
      <c r="BR9" s="92">
        <f>IF(ISERROR(LARGE($T9:$AG9,COLUMNS($BO9:BR9))),0,LARGE($T9:$AG9,COLUMNS($BO9:BR9)))</f>
        <v>107</v>
      </c>
      <c r="BS9" s="92">
        <f>IF(ISERROR(LARGE($T9:$AG9,COLUMNS($BO9:BS9))),0,LARGE($T9:$AG9,COLUMNS($BO9:BS9)))</f>
        <v>98</v>
      </c>
      <c r="BT9" s="92">
        <f>IF(ISERROR(LARGE($T9:$AG9,COLUMNS($BO9:BT9))),0,LARGE($T9:$AG9,COLUMNS($BO9:BT9)))</f>
        <v>96</v>
      </c>
      <c r="BU9" s="111">
        <f>IF(ISERROR(LARGE($T9:$AG9,COLUMNS($BO9:BU9))),0,LARGE($T9:$AG9,COLUMNS($BO9:BU9)))</f>
        <v>94</v>
      </c>
      <c r="BV9" s="111">
        <f>IF(ISERROR(LARGE($T9:$AG9,COLUMNS($BO9:BV9))),0,LARGE($T9:$AG9,COLUMNS($BO9:BV9)))</f>
        <v>93</v>
      </c>
      <c r="BW9" s="111">
        <f>IF(ISERROR(LARGE($T9:$AG9,COLUMNS($BO9:BW9))),0,LARGE($T9:$AG9,COLUMNS($BO9:BW9)))</f>
        <v>91</v>
      </c>
      <c r="BX9" s="111">
        <f>IF(ISERROR(LARGE($T9:$AG9,COLUMNS($BO9:BX9))),0,LARGE($T9:$AG9,COLUMNS($BO9:BX9)))</f>
        <v>66</v>
      </c>
      <c r="BY9" s="111">
        <f>IF(ISERROR(LARGE($T9:$AG9,COLUMNS($BO9:BY9))),0,LARGE($T9:$AG9,COLUMNS($BO9:BY9)))</f>
        <v>0</v>
      </c>
      <c r="BZ9" s="111">
        <f>IF(ISERROR(LARGE($T9:$AG9,COLUMNS($BO9:BZ9))),0,LARGE($T9:$AG9,COLUMNS($BO9:BZ9)))</f>
        <v>0</v>
      </c>
      <c r="CA9" s="111">
        <f>IF(ISERROR(LARGE($T9:$AG9,COLUMNS($BO9:CA9))),0,LARGE($T9:$AG9,COLUMNS($BO9:CA9)))</f>
        <v>0</v>
      </c>
      <c r="CB9" s="111">
        <f>IF(ISERROR(LARGE($T9:$AG9,COLUMNS($BO9:CB9))),0,LARGE($T9:$AG9,COLUMNS($BO9:CB9)))</f>
        <v>0</v>
      </c>
      <c r="CC9" s="92"/>
      <c r="CD9" s="92">
        <f>IF(ISERROR(LARGE($AI9:$AW9,COLUMNS($CD9:CD9))),0,LARGE($AI9:$AW9,COLUMNS($CD9:CD9)))</f>
        <v>110</v>
      </c>
      <c r="CE9" s="92">
        <f>IF(ISERROR(LARGE($AI9:$AW9,COLUMNS($CD9:CE9))),0,LARGE($AI9:$AW9,COLUMNS($CD9:CE9)))</f>
        <v>110</v>
      </c>
      <c r="CF9" s="92">
        <f>IF(ISERROR(LARGE($AI9:$AW9,COLUMNS($CD9:CF9))),0,LARGE($AI9:$AW9,COLUMNS($CD9:CF9)))</f>
        <v>110</v>
      </c>
      <c r="CG9" s="92">
        <f>IF(ISERROR(LARGE($AI9:$AW9,COLUMNS($CD9:CG9))),0,LARGE($AI9:$AW9,COLUMNS($CD9:CG9)))</f>
        <v>110</v>
      </c>
      <c r="CH9" s="111">
        <f>IF(ISERROR(LARGE($AI9:$AW9,COLUMNS($CD9:CH9))),0,LARGE($AI9:$AW9,COLUMNS($CD9:CH9)))</f>
        <v>110</v>
      </c>
      <c r="CI9" s="111">
        <f>IF(ISERROR(LARGE($AI9:$AW9,COLUMNS($CD9:CI9))),0,LARGE($AI9:$AW9,COLUMNS($CD9:CI9)))</f>
        <v>110</v>
      </c>
      <c r="CJ9" s="111">
        <f>IF(ISERROR(LARGE($AI9:$AW9,COLUMNS($CD9:CJ9))),0,LARGE($AI9:$AW9,COLUMNS($CD9:CJ9)))</f>
        <v>110</v>
      </c>
      <c r="CK9" s="111">
        <f>IF(ISERROR(LARGE($AI9:$AW9,COLUMNS($CD9:CK9))),0,LARGE($AI9:$AW9,COLUMNS($CD9:CK9)))</f>
        <v>110</v>
      </c>
      <c r="CL9" s="111">
        <f>IF(ISERROR(LARGE($AI9:$AW9,COLUMNS($CD9:CL9))),0,LARGE($AI9:$AW9,COLUMNS($CD9:CL9)))</f>
        <v>109</v>
      </c>
      <c r="CM9" s="111">
        <f>IF(ISERROR(LARGE($AI9:$AW9,COLUMNS($CD9:CM9))),0,LARGE($AI9:$AW9,COLUMNS($CD9:CM9)))</f>
        <v>97</v>
      </c>
      <c r="CN9" s="111">
        <f>IF(ISERROR(LARGE($AI9:$AW9,COLUMNS($CD9:CN9))),0,LARGE($AI9:$AW9,COLUMNS($CD9:CN9)))</f>
        <v>97</v>
      </c>
      <c r="CO9" s="111">
        <f>IF(ISERROR(LARGE($AI9:$AW9,COLUMNS($CD9:CO9))),0,LARGE($AI9:$AW9,COLUMNS($CD9:CO9)))</f>
        <v>96</v>
      </c>
      <c r="CP9" s="111">
        <f>IF(ISERROR(LARGE($AI9:$AW9,COLUMNS($CD9:CP9))),0,LARGE($AI9:$AW9,COLUMNS($CD9:CP9)))</f>
        <v>78</v>
      </c>
      <c r="CQ9" s="111">
        <f>IF(ISERROR(LARGE($AI9:$AW9,COLUMNS($CD9:CQ9))),0,LARGE($AI9:$AW9,COLUMNS($CD9:CQ9)))</f>
        <v>0</v>
      </c>
      <c r="CR9" s="92"/>
      <c r="CS9" s="92">
        <f>IF(ISERROR(LARGE($AY9:$BL9,COLUMNS($CS9:CS9))),0,LARGE($AY9:$BL9,COLUMNS($CS9:CS9)))</f>
        <v>105</v>
      </c>
      <c r="CT9" s="92">
        <f>IF(ISERROR(LARGE($AY9:$BL9,COLUMNS($CS9:CT9))),0,LARGE($AY9:$BL9,COLUMNS($CS9:CT9)))</f>
        <v>88</v>
      </c>
      <c r="CU9" s="92">
        <f>IF(ISERROR(LARGE($AY9:$BL9,COLUMNS($CS9:CU9))),0,LARGE($AY9:$BL9,COLUMNS($CS9:CU9)))</f>
        <v>0</v>
      </c>
      <c r="CV9" s="92">
        <f>IF(ISERROR(LARGE($AY9:$BL9,COLUMNS($CS9:CV9))),0,LARGE($AY9:$BL9,COLUMNS($CS9:CV9)))</f>
        <v>0</v>
      </c>
      <c r="CW9" s="111">
        <f>IF(ISERROR(LARGE($AY9:$BL9,COLUMNS($CS9:CW9))),0,LARGE($AY9:$BL9,COLUMNS($CS9:CW9)))</f>
        <v>0</v>
      </c>
      <c r="CX9" s="111">
        <f>IF(ISERROR(LARGE($AY9:$BL9,COLUMNS($CS9:CX9))),0,LARGE($AY9:$BL9,COLUMNS($CS9:CX9)))</f>
        <v>0</v>
      </c>
      <c r="CY9" s="111">
        <f>IF(ISERROR(LARGE($AY9:$BL9,COLUMNS($CS9:CY9))),0,LARGE($AY9:$BL9,COLUMNS($CS9:CY9)))</f>
        <v>0</v>
      </c>
      <c r="CZ9" s="111">
        <f>IF(ISERROR(LARGE($AY9:$BL9,COLUMNS($CS9:CZ9))),0,LARGE($AY9:$BL9,COLUMNS($CS9:CZ9)))</f>
        <v>0</v>
      </c>
      <c r="DA9" s="111">
        <f>IF(ISERROR(LARGE($AY9:$BL9,COLUMNS($CS9:DA9))),0,LARGE($AY9:$BL9,COLUMNS($CS9:DA9)))</f>
        <v>0</v>
      </c>
      <c r="DB9" s="111">
        <f>IF(ISERROR(LARGE($AY9:$BL9,COLUMNS($CS9:DB9))),0,LARGE($AY9:$BL9,COLUMNS($CS9:DB9)))</f>
        <v>0</v>
      </c>
      <c r="DC9" s="111">
        <f>IF(ISERROR(LARGE($AY9:$BL9,COLUMNS($CS9:DC9))),0,LARGE($AY9:$BL9,COLUMNS($CS9:DC9)))</f>
        <v>0</v>
      </c>
      <c r="DD9" s="111">
        <f>IF(ISERROR(LARGE($AY9:$BL9,COLUMNS($CS9:DD9))),0,LARGE($AY9:$BL9,COLUMNS($CS9:DD9)))</f>
        <v>0</v>
      </c>
      <c r="DE9" s="111">
        <f>IF(ISERROR(LARGE($AY9:$BL9,COLUMNS($CS9:DE9))),0,LARGE($AY9:$BL9,COLUMNS($CS9:DE9)))</f>
        <v>0</v>
      </c>
      <c r="DF9" s="111">
        <f>IF(ISERROR(LARGE($AY9:$BL9,COLUMNS($CS9:DF9))),0,LARGE($AY9:$BL9,COLUMNS($CS9:DF9)))</f>
        <v>0</v>
      </c>
      <c r="DH9" s="113">
        <f t="shared" si="17"/>
        <v>110</v>
      </c>
      <c r="DI9" s="113">
        <f t="shared" si="18"/>
        <v>108</v>
      </c>
      <c r="DJ9" s="113">
        <f t="shared" si="19"/>
        <v>107</v>
      </c>
      <c r="DK9" s="113">
        <f t="shared" si="20"/>
        <v>107</v>
      </c>
      <c r="DL9" s="113">
        <f t="shared" si="21"/>
        <v>98</v>
      </c>
      <c r="DM9" s="113">
        <f t="shared" si="22"/>
        <v>96</v>
      </c>
      <c r="DN9">
        <f t="shared" si="23"/>
        <v>110</v>
      </c>
      <c r="DO9">
        <f t="shared" si="24"/>
        <v>110</v>
      </c>
      <c r="DP9">
        <f t="shared" si="25"/>
        <v>110</v>
      </c>
      <c r="DQ9">
        <f t="shared" si="26"/>
        <v>110</v>
      </c>
      <c r="DR9">
        <f t="shared" si="27"/>
        <v>105</v>
      </c>
      <c r="DS9">
        <f t="shared" si="28"/>
        <v>88</v>
      </c>
      <c r="DT9">
        <f t="shared" si="29"/>
        <v>0</v>
      </c>
      <c r="DU9">
        <f t="shared" si="30"/>
        <v>0</v>
      </c>
      <c r="DW9">
        <f>LARGE($DH9:$DU9,COLUMNS($DW9:DW9))</f>
        <v>110</v>
      </c>
      <c r="DX9">
        <f>LARGE($DH9:$DU9,COLUMNS($DW9:DX9))</f>
        <v>110</v>
      </c>
      <c r="DY9">
        <f>LARGE($DH9:$DU9,COLUMNS($DW9:DY9))</f>
        <v>110</v>
      </c>
      <c r="DZ9">
        <f>LARGE($DH9:$DU9,COLUMNS($DW9:DZ9))</f>
        <v>110</v>
      </c>
      <c r="EA9">
        <f>LARGE($DH9:$DU9,COLUMNS($DW9:EA9))</f>
        <v>110</v>
      </c>
      <c r="EB9">
        <f>LARGE($DH9:$DU9,COLUMNS($DW9:EB9))</f>
        <v>108</v>
      </c>
      <c r="EC9">
        <f>LARGE($DH9:$DU9,COLUMNS($DW9:EC9))</f>
        <v>107</v>
      </c>
      <c r="ED9">
        <f>LARGE($DH9:$DU9,COLUMNS($DW9:ED9))</f>
        <v>107</v>
      </c>
      <c r="EE9">
        <f>LARGE($DH9:$DU9,COLUMNS($DW9:EE9))</f>
        <v>105</v>
      </c>
      <c r="EF9">
        <f>LARGE($DH9:$DU9,COLUMNS($DW9:EF9))</f>
        <v>98</v>
      </c>
      <c r="EG9">
        <f>LARGE($DH9:$DU9,COLUMNS($DW9:EG9))</f>
        <v>96</v>
      </c>
      <c r="EH9">
        <f>LARGE($DH9:$DU9,COLUMNS($DW9:EH9))</f>
        <v>88</v>
      </c>
      <c r="EI9">
        <f>LARGE($DH9:$DU9,COLUMNS($DW9:EI9))</f>
        <v>0</v>
      </c>
      <c r="EJ9">
        <f>LARGE($DH9:$DU9,COLUMNS($DW9:EJ9))</f>
        <v>0</v>
      </c>
      <c r="EL9">
        <f t="shared" si="31"/>
        <v>70.5</v>
      </c>
      <c r="EM9">
        <f t="shared" si="32"/>
        <v>69.75</v>
      </c>
      <c r="EN9">
        <f t="shared" si="33"/>
        <v>68.25</v>
      </c>
      <c r="EO9">
        <f t="shared" si="34"/>
        <v>49.5</v>
      </c>
      <c r="EP9">
        <f t="shared" si="35"/>
        <v>0</v>
      </c>
      <c r="EQ9">
        <f t="shared" si="36"/>
        <v>0</v>
      </c>
      <c r="ER9">
        <f t="shared" si="37"/>
        <v>0</v>
      </c>
      <c r="ES9">
        <f t="shared" si="38"/>
        <v>0</v>
      </c>
      <c r="ET9">
        <f t="shared" si="39"/>
        <v>82.5</v>
      </c>
      <c r="EU9">
        <f t="shared" si="40"/>
        <v>82.5</v>
      </c>
      <c r="EV9">
        <f t="shared" si="41"/>
        <v>82.5</v>
      </c>
      <c r="EW9">
        <f t="shared" si="42"/>
        <v>82.5</v>
      </c>
      <c r="EX9">
        <f t="shared" si="43"/>
        <v>81.75</v>
      </c>
      <c r="EY9">
        <f t="shared" si="44"/>
        <v>72.75</v>
      </c>
      <c r="EZ9">
        <f t="shared" si="45"/>
        <v>72.75</v>
      </c>
      <c r="FA9">
        <f t="shared" si="46"/>
        <v>72</v>
      </c>
      <c r="FB9">
        <f t="shared" si="47"/>
        <v>58.5</v>
      </c>
      <c r="FC9">
        <f t="shared" si="48"/>
        <v>0</v>
      </c>
      <c r="FD9">
        <f t="shared" si="49"/>
        <v>0</v>
      </c>
      <c r="FE9">
        <f t="shared" si="50"/>
        <v>0</v>
      </c>
      <c r="FF9">
        <f t="shared" si="51"/>
        <v>0</v>
      </c>
      <c r="FG9">
        <f t="shared" si="52"/>
        <v>0</v>
      </c>
      <c r="FH9">
        <f t="shared" si="53"/>
        <v>0</v>
      </c>
      <c r="FI9">
        <f t="shared" si="54"/>
        <v>0</v>
      </c>
      <c r="FJ9">
        <f t="shared" si="55"/>
        <v>0</v>
      </c>
      <c r="FK9">
        <f t="shared" si="56"/>
        <v>0</v>
      </c>
      <c r="FL9">
        <f t="shared" si="57"/>
        <v>0</v>
      </c>
      <c r="FM9">
        <f t="shared" si="58"/>
        <v>0</v>
      </c>
      <c r="FO9">
        <f>LARGE($EL9:$FM9,COLUMNS($FO9:FO9))</f>
        <v>82.5</v>
      </c>
      <c r="FP9">
        <f>LARGE($EL9:$FM9,COLUMNS($FO9:FP9))</f>
        <v>82.5</v>
      </c>
      <c r="FQ9">
        <f>LARGE($EL9:$FM9,COLUMNS($FO9:FQ9))</f>
        <v>82.5</v>
      </c>
      <c r="FR9">
        <f>LARGE($EL9:$FM9,COLUMNS($FO9:FR9))</f>
        <v>82.5</v>
      </c>
      <c r="FS9">
        <f>LARGE($EL9:$FM9,COLUMNS($FO9:FS9))</f>
        <v>81.75</v>
      </c>
      <c r="FT9">
        <f>LARGE($EL9:$FM9,COLUMNS($FO9:FT9))</f>
        <v>72.75</v>
      </c>
      <c r="FU9">
        <f>LARGE($EL9:$FM9,COLUMNS($FO9:FU9))</f>
        <v>72.75</v>
      </c>
      <c r="FV9">
        <f>LARGE($EL9:$FM9,COLUMNS($FO9:FV9))</f>
        <v>72</v>
      </c>
      <c r="FW9">
        <f>LARGE($EL9:$FM9,COLUMNS($FO9:FW9))</f>
        <v>70.5</v>
      </c>
      <c r="FX9">
        <f>LARGE($EL9:$FM9,COLUMNS($FO9:FX9))</f>
        <v>69.75</v>
      </c>
      <c r="FZ9">
        <f t="shared" si="59"/>
        <v>110</v>
      </c>
      <c r="GA9">
        <f t="shared" si="60"/>
        <v>110</v>
      </c>
      <c r="GB9">
        <f t="shared" si="61"/>
        <v>110</v>
      </c>
      <c r="GC9">
        <f t="shared" si="62"/>
        <v>110</v>
      </c>
      <c r="GD9">
        <f t="shared" si="63"/>
        <v>110</v>
      </c>
      <c r="GE9">
        <f t="shared" si="64"/>
        <v>108</v>
      </c>
      <c r="GF9">
        <f t="shared" si="65"/>
        <v>107</v>
      </c>
      <c r="GG9">
        <f t="shared" si="66"/>
        <v>107</v>
      </c>
      <c r="GH9">
        <f t="shared" si="67"/>
        <v>105</v>
      </c>
      <c r="GI9">
        <f t="shared" si="68"/>
        <v>98</v>
      </c>
      <c r="GJ9">
        <f t="shared" si="69"/>
        <v>96</v>
      </c>
      <c r="GK9">
        <f t="shared" si="70"/>
        <v>88</v>
      </c>
      <c r="GL9">
        <f t="shared" si="71"/>
        <v>0</v>
      </c>
      <c r="GM9">
        <f t="shared" si="72"/>
        <v>0</v>
      </c>
      <c r="GN9">
        <f t="shared" si="73"/>
        <v>82.5</v>
      </c>
      <c r="GO9">
        <f t="shared" si="74"/>
        <v>82.5</v>
      </c>
      <c r="GP9">
        <f t="shared" si="75"/>
        <v>82.5</v>
      </c>
      <c r="GQ9">
        <f t="shared" si="76"/>
        <v>82.5</v>
      </c>
      <c r="GR9">
        <f t="shared" si="77"/>
        <v>81.75</v>
      </c>
      <c r="GS9">
        <f t="shared" si="78"/>
        <v>72.75</v>
      </c>
      <c r="GT9">
        <f t="shared" si="79"/>
        <v>72.75</v>
      </c>
      <c r="GU9">
        <f t="shared" si="80"/>
        <v>72</v>
      </c>
      <c r="GV9">
        <f t="shared" si="81"/>
        <v>70.5</v>
      </c>
      <c r="GW9">
        <f t="shared" si="82"/>
        <v>69.75</v>
      </c>
      <c r="GY9">
        <f>LARGE($FZ9:$GW9,COLUMNS($GY9:GY9))</f>
        <v>110</v>
      </c>
      <c r="GZ9">
        <f>LARGE($FZ9:$GW9,COLUMNS($GY9:GZ9))</f>
        <v>110</v>
      </c>
      <c r="HA9">
        <f>LARGE($FZ9:$GW9,COLUMNS($GY9:HA9))</f>
        <v>110</v>
      </c>
      <c r="HB9">
        <f>LARGE($FZ9:$GW9,COLUMNS($GY9:HB9))</f>
        <v>110</v>
      </c>
      <c r="HC9">
        <f>LARGE($FZ9:$GW9,COLUMNS($GY9:HC9))</f>
        <v>110</v>
      </c>
      <c r="HD9">
        <f>LARGE($FZ9:$GW9,COLUMNS($GY9:HD9))</f>
        <v>108</v>
      </c>
      <c r="HE9">
        <f>LARGE($FZ9:$GW9,COLUMNS($GY9:HE9))</f>
        <v>107</v>
      </c>
      <c r="HF9">
        <f>LARGE($FZ9:$GW9,COLUMNS($GY9:HF9))</f>
        <v>107</v>
      </c>
      <c r="HG9">
        <f>LARGE($FZ9:$GW9,COLUMNS($GY9:HG9))</f>
        <v>105</v>
      </c>
      <c r="HH9">
        <f>LARGE($FZ9:$GW9,COLUMNS($GY9:HH9))</f>
        <v>98</v>
      </c>
      <c r="HI9">
        <f>LARGE($FZ9:$GW9,COLUMNS($GY9:HI9))</f>
        <v>96</v>
      </c>
      <c r="HJ9">
        <f>LARGE($FZ9:$GW9,COLUMNS($GY9:HJ9))</f>
        <v>88</v>
      </c>
      <c r="HK9">
        <f>LARGE($FZ9:$GW9,COLUMNS($GY9:HK9))</f>
        <v>82.5</v>
      </c>
      <c r="HL9">
        <f>LARGE($FZ9:$GW9,COLUMNS($GY9:HL9))</f>
        <v>82.5</v>
      </c>
    </row>
    <row r="10" spans="1:220" ht="15" customHeight="1">
      <c r="A10" s="57" t="s">
        <v>130</v>
      </c>
      <c r="B10" s="120">
        <f t="shared" si="2"/>
        <v>22</v>
      </c>
      <c r="C10" s="35">
        <f t="shared" si="3"/>
        <v>1936</v>
      </c>
      <c r="D10" s="123">
        <f t="shared" si="4"/>
        <v>1297</v>
      </c>
      <c r="E10" s="38">
        <f t="shared" si="5"/>
        <v>88</v>
      </c>
      <c r="F10" s="122">
        <f t="shared" si="6"/>
        <v>6</v>
      </c>
      <c r="G10" s="38"/>
      <c r="H10" s="110">
        <f t="shared" si="7"/>
        <v>11</v>
      </c>
      <c r="I10" s="62">
        <f t="shared" si="8"/>
        <v>581</v>
      </c>
      <c r="J10" s="110">
        <f t="shared" si="9"/>
        <v>3</v>
      </c>
      <c r="K10" s="62">
        <f t="shared" si="10"/>
        <v>297</v>
      </c>
      <c r="L10" s="110">
        <f t="shared" si="11"/>
        <v>8</v>
      </c>
      <c r="M10" s="109">
        <f t="shared" si="12"/>
        <v>419</v>
      </c>
      <c r="N10" s="110">
        <f t="shared" si="13"/>
        <v>9</v>
      </c>
      <c r="O10" s="109">
        <f t="shared" si="14"/>
        <v>479.25</v>
      </c>
      <c r="P10" s="20">
        <f t="shared" si="15"/>
        <v>0</v>
      </c>
      <c r="Q10" s="20">
        <f t="shared" si="16"/>
        <v>0</v>
      </c>
      <c r="R10" s="20"/>
      <c r="S10" s="20"/>
      <c r="T10" s="78">
        <v>87</v>
      </c>
      <c r="U10" s="81">
        <v>75</v>
      </c>
      <c r="V10" s="78"/>
      <c r="W10" s="78">
        <v>83</v>
      </c>
      <c r="X10" s="78">
        <v>86</v>
      </c>
      <c r="Y10" s="78">
        <v>61</v>
      </c>
      <c r="Z10" s="112">
        <v>110</v>
      </c>
      <c r="AA10" s="78"/>
      <c r="AB10" s="78">
        <v>93</v>
      </c>
      <c r="AC10" s="78">
        <v>82</v>
      </c>
      <c r="AD10" s="78">
        <v>88</v>
      </c>
      <c r="AE10" s="78">
        <v>93</v>
      </c>
      <c r="AF10" s="121">
        <v>110</v>
      </c>
      <c r="AG10" s="78"/>
      <c r="AH10" s="78"/>
      <c r="AI10" s="78">
        <v>95</v>
      </c>
      <c r="AJ10" s="78"/>
      <c r="AK10" s="78"/>
      <c r="AL10" s="78"/>
      <c r="AM10" s="49"/>
      <c r="AN10" s="49"/>
      <c r="AP10" s="78">
        <v>92</v>
      </c>
      <c r="AQ10" s="78"/>
      <c r="AR10" s="112">
        <v>110</v>
      </c>
      <c r="AS10" s="112"/>
      <c r="AT10" s="112"/>
      <c r="AU10" s="112"/>
      <c r="AV10" s="112"/>
      <c r="AW10" s="78"/>
      <c r="AX10" s="78"/>
      <c r="AY10" s="47"/>
      <c r="AZ10" s="47">
        <v>77</v>
      </c>
      <c r="BA10" s="79"/>
      <c r="BB10" s="79">
        <v>37</v>
      </c>
      <c r="BC10" s="78"/>
      <c r="BD10" s="78"/>
      <c r="BE10" s="79"/>
      <c r="BF10" s="79">
        <v>110</v>
      </c>
      <c r="BG10" s="79">
        <v>58</v>
      </c>
      <c r="BH10" s="112">
        <v>110</v>
      </c>
      <c r="BI10" s="47"/>
      <c r="BJ10" s="47">
        <v>80</v>
      </c>
      <c r="BK10" s="47">
        <v>89</v>
      </c>
      <c r="BL10" s="127">
        <v>110</v>
      </c>
      <c r="BM10" s="47"/>
      <c r="BN10" s="47"/>
      <c r="BO10" s="92">
        <f>IF(ISERROR(LARGE($T10:$AG10,COLUMNS($BO10:BO10))),0,LARGE($T10:$AG10,COLUMNS($BO10:BO10)))</f>
        <v>110</v>
      </c>
      <c r="BP10" s="92">
        <f>IF(ISERROR(LARGE($T10:$AG10,COLUMNS($BO10:BP10))),0,LARGE($T10:$AG10,COLUMNS($BO10:BP10)))</f>
        <v>110</v>
      </c>
      <c r="BQ10" s="92">
        <f>IF(ISERROR(LARGE($T10:$AG10,COLUMNS($BO10:BQ10))),0,LARGE($T10:$AG10,COLUMNS($BO10:BQ10)))</f>
        <v>93</v>
      </c>
      <c r="BR10" s="92">
        <f>IF(ISERROR(LARGE($T10:$AG10,COLUMNS($BO10:BR10))),0,LARGE($T10:$AG10,COLUMNS($BO10:BR10)))</f>
        <v>93</v>
      </c>
      <c r="BS10" s="92">
        <f>IF(ISERROR(LARGE($T10:$AG10,COLUMNS($BO10:BS10))),0,LARGE($T10:$AG10,COLUMNS($BO10:BS10)))</f>
        <v>88</v>
      </c>
      <c r="BT10" s="92">
        <f>IF(ISERROR(LARGE($T10:$AG10,COLUMNS($BO10:BT10))),0,LARGE($T10:$AG10,COLUMNS($BO10:BT10)))</f>
        <v>87</v>
      </c>
      <c r="BU10" s="111">
        <f>IF(ISERROR(LARGE($T10:$AG10,COLUMNS($BO10:BU10))),0,LARGE($T10:$AG10,COLUMNS($BO10:BU10)))</f>
        <v>86</v>
      </c>
      <c r="BV10" s="111">
        <f>IF(ISERROR(LARGE($T10:$AG10,COLUMNS($BO10:BV10))),0,LARGE($T10:$AG10,COLUMNS($BO10:BV10)))</f>
        <v>83</v>
      </c>
      <c r="BW10" s="111">
        <f>IF(ISERROR(LARGE($T10:$AG10,COLUMNS($BO10:BW10))),0,LARGE($T10:$AG10,COLUMNS($BO10:BW10)))</f>
        <v>82</v>
      </c>
      <c r="BX10" s="111">
        <f>IF(ISERROR(LARGE($T10:$AG10,COLUMNS($BO10:BX10))),0,LARGE($T10:$AG10,COLUMNS($BO10:BX10)))</f>
        <v>75</v>
      </c>
      <c r="BY10" s="111">
        <f>IF(ISERROR(LARGE($T10:$AG10,COLUMNS($BO10:BY10))),0,LARGE($T10:$AG10,COLUMNS($BO10:BY10)))</f>
        <v>61</v>
      </c>
      <c r="BZ10" s="111">
        <f>IF(ISERROR(LARGE($T10:$AG10,COLUMNS($BO10:BZ10))),0,LARGE($T10:$AG10,COLUMNS($BO10:BZ10)))</f>
        <v>0</v>
      </c>
      <c r="CA10" s="111">
        <f>IF(ISERROR(LARGE($T10:$AG10,COLUMNS($BO10:CA10))),0,LARGE($T10:$AG10,COLUMNS($BO10:CA10)))</f>
        <v>0</v>
      </c>
      <c r="CB10" s="111">
        <f>IF(ISERROR(LARGE($T10:$AG10,COLUMNS($BO10:CB10))),0,LARGE($T10:$AG10,COLUMNS($BO10:CB10)))</f>
        <v>0</v>
      </c>
      <c r="CC10" s="92"/>
      <c r="CD10" s="92">
        <f>IF(ISERROR(LARGE($AI10:$AW10,COLUMNS($CD10:CD10))),0,LARGE($AI10:$AW10,COLUMNS($CD10:CD10)))</f>
        <v>110</v>
      </c>
      <c r="CE10" s="92">
        <f>IF(ISERROR(LARGE($AI10:$AW10,COLUMNS($CD10:CE10))),0,LARGE($AI10:$AW10,COLUMNS($CD10:CE10)))</f>
        <v>95</v>
      </c>
      <c r="CF10" s="92">
        <f>IF(ISERROR(LARGE($AI10:$AW10,COLUMNS($CD10:CF10))),0,LARGE($AI10:$AW10,COLUMNS($CD10:CF10)))</f>
        <v>92</v>
      </c>
      <c r="CG10" s="92">
        <f>IF(ISERROR(LARGE($AI10:$AW10,COLUMNS($CD10:CG10))),0,LARGE($AI10:$AW10,COLUMNS($CD10:CG10)))</f>
        <v>0</v>
      </c>
      <c r="CH10" s="111">
        <f>IF(ISERROR(LARGE($AI10:$AW10,COLUMNS($CD10:CH10))),0,LARGE($AI10:$AW10,COLUMNS($CD10:CH10)))</f>
        <v>0</v>
      </c>
      <c r="CI10" s="111">
        <f>IF(ISERROR(LARGE($AI10:$AW10,COLUMNS($CD10:CI10))),0,LARGE($AI10:$AW10,COLUMNS($CD10:CI10)))</f>
        <v>0</v>
      </c>
      <c r="CJ10" s="111">
        <f>IF(ISERROR(LARGE($AI10:$AW10,COLUMNS($CD10:CJ10))),0,LARGE($AI10:$AW10,COLUMNS($CD10:CJ10)))</f>
        <v>0</v>
      </c>
      <c r="CK10" s="111">
        <f>IF(ISERROR(LARGE($AI10:$AW10,COLUMNS($CD10:CK10))),0,LARGE($AI10:$AW10,COLUMNS($CD10:CK10)))</f>
        <v>0</v>
      </c>
      <c r="CL10" s="111">
        <f>IF(ISERROR(LARGE($AI10:$AW10,COLUMNS($CD10:CL10))),0,LARGE($AI10:$AW10,COLUMNS($CD10:CL10)))</f>
        <v>0</v>
      </c>
      <c r="CM10" s="111">
        <f>IF(ISERROR(LARGE($AI10:$AW10,COLUMNS($CD10:CM10))),0,LARGE($AI10:$AW10,COLUMNS($CD10:CM10)))</f>
        <v>0</v>
      </c>
      <c r="CN10" s="111">
        <f>IF(ISERROR(LARGE($AI10:$AW10,COLUMNS($CD10:CN10))),0,LARGE($AI10:$AW10,COLUMNS($CD10:CN10)))</f>
        <v>0</v>
      </c>
      <c r="CO10" s="111">
        <f>IF(ISERROR(LARGE($AI10:$AW10,COLUMNS($CD10:CO10))),0,LARGE($AI10:$AW10,COLUMNS($CD10:CO10)))</f>
        <v>0</v>
      </c>
      <c r="CP10" s="111">
        <f>IF(ISERROR(LARGE($AI10:$AW10,COLUMNS($CD10:CP10))),0,LARGE($AI10:$AW10,COLUMNS($CD10:CP10)))</f>
        <v>0</v>
      </c>
      <c r="CQ10" s="111">
        <f>IF(ISERROR(LARGE($AI10:$AW10,COLUMNS($CD10:CQ10))),0,LARGE($AI10:$AW10,COLUMNS($CD10:CQ10)))</f>
        <v>0</v>
      </c>
      <c r="CR10" s="92"/>
      <c r="CS10" s="92">
        <f>IF(ISERROR(LARGE($AY10:$BL10,COLUMNS($CS10:CS10))),0,LARGE($AY10:$BL10,COLUMNS($CS10:CS10)))</f>
        <v>110</v>
      </c>
      <c r="CT10" s="92">
        <f>IF(ISERROR(LARGE($AY10:$BL10,COLUMNS($CS10:CT10))),0,LARGE($AY10:$BL10,COLUMNS($CS10:CT10)))</f>
        <v>110</v>
      </c>
      <c r="CU10" s="92">
        <f>IF(ISERROR(LARGE($AY10:$BL10,COLUMNS($CS10:CU10))),0,LARGE($AY10:$BL10,COLUMNS($CS10:CU10)))</f>
        <v>110</v>
      </c>
      <c r="CV10" s="92">
        <f>IF(ISERROR(LARGE($AY10:$BL10,COLUMNS($CS10:CV10))),0,LARGE($AY10:$BL10,COLUMNS($CS10:CV10)))</f>
        <v>89</v>
      </c>
      <c r="CW10" s="111">
        <f>IF(ISERROR(LARGE($AY10:$BL10,COLUMNS($CS10:CW10))),0,LARGE($AY10:$BL10,COLUMNS($CS10:CW10)))</f>
        <v>80</v>
      </c>
      <c r="CX10" s="111">
        <f>IF(ISERROR(LARGE($AY10:$BL10,COLUMNS($CS10:CX10))),0,LARGE($AY10:$BL10,COLUMNS($CS10:CX10)))</f>
        <v>77</v>
      </c>
      <c r="CY10" s="111">
        <f>IF(ISERROR(LARGE($AY10:$BL10,COLUMNS($CS10:CY10))),0,LARGE($AY10:$BL10,COLUMNS($CS10:CY10)))</f>
        <v>58</v>
      </c>
      <c r="CZ10" s="111">
        <f>IF(ISERROR(LARGE($AY10:$BL10,COLUMNS($CS10:CZ10))),0,LARGE($AY10:$BL10,COLUMNS($CS10:CZ10)))</f>
        <v>37</v>
      </c>
      <c r="DA10" s="111">
        <f>IF(ISERROR(LARGE($AY10:$BL10,COLUMNS($CS10:DA10))),0,LARGE($AY10:$BL10,COLUMNS($CS10:DA10)))</f>
        <v>0</v>
      </c>
      <c r="DB10" s="111">
        <f>IF(ISERROR(LARGE($AY10:$BL10,COLUMNS($CS10:DB10))),0,LARGE($AY10:$BL10,COLUMNS($CS10:DB10)))</f>
        <v>0</v>
      </c>
      <c r="DC10" s="111">
        <f>IF(ISERROR(LARGE($AY10:$BL10,COLUMNS($CS10:DC10))),0,LARGE($AY10:$BL10,COLUMNS($CS10:DC10)))</f>
        <v>0</v>
      </c>
      <c r="DD10" s="111">
        <f>IF(ISERROR(LARGE($AY10:$BL10,COLUMNS($CS10:DD10))),0,LARGE($AY10:$BL10,COLUMNS($CS10:DD10)))</f>
        <v>0</v>
      </c>
      <c r="DE10" s="111">
        <f>IF(ISERROR(LARGE($AY10:$BL10,COLUMNS($CS10:DE10))),0,LARGE($AY10:$BL10,COLUMNS($CS10:DE10)))</f>
        <v>0</v>
      </c>
      <c r="DF10" s="111">
        <f>IF(ISERROR(LARGE($AY10:$BL10,COLUMNS($CS10:DF10))),0,LARGE($AY10:$BL10,COLUMNS($CS10:DF10)))</f>
        <v>0</v>
      </c>
      <c r="DH10" s="113">
        <f t="shared" si="17"/>
        <v>110</v>
      </c>
      <c r="DI10" s="113">
        <f t="shared" si="18"/>
        <v>110</v>
      </c>
      <c r="DJ10" s="113">
        <f t="shared" si="19"/>
        <v>93</v>
      </c>
      <c r="DK10" s="113">
        <f t="shared" si="20"/>
        <v>93</v>
      </c>
      <c r="DL10" s="113">
        <f t="shared" si="21"/>
        <v>88</v>
      </c>
      <c r="DM10" s="113">
        <f t="shared" si="22"/>
        <v>87</v>
      </c>
      <c r="DN10">
        <f t="shared" si="23"/>
        <v>110</v>
      </c>
      <c r="DO10">
        <f t="shared" si="24"/>
        <v>95</v>
      </c>
      <c r="DP10">
        <f t="shared" si="25"/>
        <v>92</v>
      </c>
      <c r="DQ10">
        <f t="shared" si="26"/>
        <v>0</v>
      </c>
      <c r="DR10">
        <f t="shared" si="27"/>
        <v>110</v>
      </c>
      <c r="DS10">
        <f t="shared" si="28"/>
        <v>110</v>
      </c>
      <c r="DT10">
        <f t="shared" si="29"/>
        <v>110</v>
      </c>
      <c r="DU10">
        <f t="shared" si="30"/>
        <v>89</v>
      </c>
      <c r="DW10">
        <f>LARGE($DH10:$DU10,COLUMNS($DW10:DW10))</f>
        <v>110</v>
      </c>
      <c r="DX10">
        <f>LARGE($DH10:$DU10,COLUMNS($DW10:DX10))</f>
        <v>110</v>
      </c>
      <c r="DY10">
        <f>LARGE($DH10:$DU10,COLUMNS($DW10:DY10))</f>
        <v>110</v>
      </c>
      <c r="DZ10">
        <f>LARGE($DH10:$DU10,COLUMNS($DW10:DZ10))</f>
        <v>110</v>
      </c>
      <c r="EA10">
        <f>LARGE($DH10:$DU10,COLUMNS($DW10:EA10))</f>
        <v>110</v>
      </c>
      <c r="EB10">
        <f>LARGE($DH10:$DU10,COLUMNS($DW10:EB10))</f>
        <v>110</v>
      </c>
      <c r="EC10">
        <f>LARGE($DH10:$DU10,COLUMNS($DW10:EC10))</f>
        <v>95</v>
      </c>
      <c r="ED10">
        <f>LARGE($DH10:$DU10,COLUMNS($DW10:ED10))</f>
        <v>93</v>
      </c>
      <c r="EE10">
        <f>LARGE($DH10:$DU10,COLUMNS($DW10:EE10))</f>
        <v>93</v>
      </c>
      <c r="EF10">
        <f>LARGE($DH10:$DU10,COLUMNS($DW10:EF10))</f>
        <v>92</v>
      </c>
      <c r="EG10">
        <f>LARGE($DH10:$DU10,COLUMNS($DW10:EG10))</f>
        <v>89</v>
      </c>
      <c r="EH10">
        <f>LARGE($DH10:$DU10,COLUMNS($DW10:EH10))</f>
        <v>88</v>
      </c>
      <c r="EI10">
        <f>LARGE($DH10:$DU10,COLUMNS($DW10:EI10))</f>
        <v>87</v>
      </c>
      <c r="EJ10">
        <f>LARGE($DH10:$DU10,COLUMNS($DW10:EJ10))</f>
        <v>0</v>
      </c>
      <c r="EL10">
        <f t="shared" si="31"/>
        <v>64.5</v>
      </c>
      <c r="EM10">
        <f t="shared" si="32"/>
        <v>62.25</v>
      </c>
      <c r="EN10">
        <f t="shared" si="33"/>
        <v>61.5</v>
      </c>
      <c r="EO10">
        <f t="shared" si="34"/>
        <v>56.25</v>
      </c>
      <c r="EP10">
        <f t="shared" si="35"/>
        <v>45.75</v>
      </c>
      <c r="EQ10">
        <f t="shared" si="36"/>
        <v>0</v>
      </c>
      <c r="ER10">
        <f t="shared" si="37"/>
        <v>0</v>
      </c>
      <c r="ES10">
        <f t="shared" si="38"/>
        <v>0</v>
      </c>
      <c r="ET10">
        <f t="shared" si="39"/>
        <v>0</v>
      </c>
      <c r="EU10">
        <f t="shared" si="40"/>
        <v>0</v>
      </c>
      <c r="EV10">
        <f t="shared" si="41"/>
        <v>0</v>
      </c>
      <c r="EW10">
        <f t="shared" si="42"/>
        <v>0</v>
      </c>
      <c r="EX10">
        <f t="shared" si="43"/>
        <v>0</v>
      </c>
      <c r="EY10">
        <f t="shared" si="44"/>
        <v>0</v>
      </c>
      <c r="EZ10">
        <f t="shared" si="45"/>
        <v>0</v>
      </c>
      <c r="FA10">
        <f t="shared" si="46"/>
        <v>0</v>
      </c>
      <c r="FB10">
        <f t="shared" si="47"/>
        <v>0</v>
      </c>
      <c r="FC10">
        <f t="shared" si="48"/>
        <v>0</v>
      </c>
      <c r="FD10">
        <f t="shared" si="49"/>
        <v>60</v>
      </c>
      <c r="FE10">
        <f t="shared" si="50"/>
        <v>57.75</v>
      </c>
      <c r="FF10">
        <f t="shared" si="51"/>
        <v>43.5</v>
      </c>
      <c r="FG10">
        <f t="shared" si="52"/>
        <v>27.75</v>
      </c>
      <c r="FH10">
        <f t="shared" si="53"/>
        <v>0</v>
      </c>
      <c r="FI10">
        <f t="shared" si="54"/>
        <v>0</v>
      </c>
      <c r="FJ10">
        <f t="shared" si="55"/>
        <v>0</v>
      </c>
      <c r="FK10">
        <f t="shared" si="56"/>
        <v>0</v>
      </c>
      <c r="FL10">
        <f t="shared" si="57"/>
        <v>0</v>
      </c>
      <c r="FM10">
        <f t="shared" si="58"/>
        <v>0</v>
      </c>
      <c r="FO10">
        <f>LARGE($EL10:$FM10,COLUMNS($FO10:FO10))</f>
        <v>64.5</v>
      </c>
      <c r="FP10">
        <f>LARGE($EL10:$FM10,COLUMNS($FO10:FP10))</f>
        <v>62.25</v>
      </c>
      <c r="FQ10">
        <f>LARGE($EL10:$FM10,COLUMNS($FO10:FQ10))</f>
        <v>61.5</v>
      </c>
      <c r="FR10">
        <f>LARGE($EL10:$FM10,COLUMNS($FO10:FR10))</f>
        <v>60</v>
      </c>
      <c r="FS10">
        <f>LARGE($EL10:$FM10,COLUMNS($FO10:FS10))</f>
        <v>57.75</v>
      </c>
      <c r="FT10">
        <f>LARGE($EL10:$FM10,COLUMNS($FO10:FT10))</f>
        <v>56.25</v>
      </c>
      <c r="FU10">
        <f>LARGE($EL10:$FM10,COLUMNS($FO10:FU10))</f>
        <v>45.75</v>
      </c>
      <c r="FV10">
        <f>LARGE($EL10:$FM10,COLUMNS($FO10:FV10))</f>
        <v>43.5</v>
      </c>
      <c r="FW10">
        <f>LARGE($EL10:$FM10,COLUMNS($FO10:FW10))</f>
        <v>27.75</v>
      </c>
      <c r="FX10">
        <f>LARGE($EL10:$FM10,COLUMNS($FO10:FX10))</f>
        <v>0</v>
      </c>
      <c r="FZ10">
        <f t="shared" si="59"/>
        <v>110</v>
      </c>
      <c r="GA10">
        <f t="shared" si="60"/>
        <v>110</v>
      </c>
      <c r="GB10">
        <f t="shared" si="61"/>
        <v>110</v>
      </c>
      <c r="GC10">
        <f t="shared" si="62"/>
        <v>110</v>
      </c>
      <c r="GD10">
        <f t="shared" si="63"/>
        <v>110</v>
      </c>
      <c r="GE10">
        <f t="shared" si="64"/>
        <v>110</v>
      </c>
      <c r="GF10">
        <f t="shared" si="65"/>
        <v>95</v>
      </c>
      <c r="GG10">
        <f t="shared" si="66"/>
        <v>93</v>
      </c>
      <c r="GH10">
        <f t="shared" si="67"/>
        <v>93</v>
      </c>
      <c r="GI10">
        <f t="shared" si="68"/>
        <v>92</v>
      </c>
      <c r="GJ10">
        <f t="shared" si="69"/>
        <v>89</v>
      </c>
      <c r="GK10">
        <f t="shared" si="70"/>
        <v>88</v>
      </c>
      <c r="GL10">
        <f t="shared" si="71"/>
        <v>87</v>
      </c>
      <c r="GM10">
        <f t="shared" si="72"/>
        <v>0</v>
      </c>
      <c r="GN10">
        <f t="shared" si="73"/>
        <v>64.5</v>
      </c>
      <c r="GO10">
        <f t="shared" si="74"/>
        <v>62.25</v>
      </c>
      <c r="GP10">
        <f t="shared" si="75"/>
        <v>61.5</v>
      </c>
      <c r="GQ10">
        <f t="shared" si="76"/>
        <v>60</v>
      </c>
      <c r="GR10">
        <f t="shared" si="77"/>
        <v>57.75</v>
      </c>
      <c r="GS10">
        <f t="shared" si="78"/>
        <v>56.25</v>
      </c>
      <c r="GT10">
        <f t="shared" si="79"/>
        <v>45.75</v>
      </c>
      <c r="GU10">
        <f t="shared" si="80"/>
        <v>43.5</v>
      </c>
      <c r="GV10">
        <f t="shared" si="81"/>
        <v>27.75</v>
      </c>
      <c r="GW10">
        <f t="shared" si="82"/>
        <v>0</v>
      </c>
      <c r="GY10">
        <f>LARGE($FZ10:$GW10,COLUMNS($GY10:GY10))</f>
        <v>110</v>
      </c>
      <c r="GZ10">
        <f>LARGE($FZ10:$GW10,COLUMNS($GY10:GZ10))</f>
        <v>110</v>
      </c>
      <c r="HA10">
        <f>LARGE($FZ10:$GW10,COLUMNS($GY10:HA10))</f>
        <v>110</v>
      </c>
      <c r="HB10">
        <f>LARGE($FZ10:$GW10,COLUMNS($GY10:HB10))</f>
        <v>110</v>
      </c>
      <c r="HC10">
        <f>LARGE($FZ10:$GW10,COLUMNS($GY10:HC10))</f>
        <v>110</v>
      </c>
      <c r="HD10">
        <f>LARGE($FZ10:$GW10,COLUMNS($GY10:HD10))</f>
        <v>110</v>
      </c>
      <c r="HE10">
        <f>LARGE($FZ10:$GW10,COLUMNS($GY10:HE10))</f>
        <v>95</v>
      </c>
      <c r="HF10">
        <f>LARGE($FZ10:$GW10,COLUMNS($GY10:HF10))</f>
        <v>93</v>
      </c>
      <c r="HG10">
        <f>LARGE($FZ10:$GW10,COLUMNS($GY10:HG10))</f>
        <v>93</v>
      </c>
      <c r="HH10">
        <f>LARGE($FZ10:$GW10,COLUMNS($GY10:HH10))</f>
        <v>92</v>
      </c>
      <c r="HI10">
        <f>LARGE($FZ10:$GW10,COLUMNS($GY10:HI10))</f>
        <v>89</v>
      </c>
      <c r="HJ10">
        <f>LARGE($FZ10:$GW10,COLUMNS($GY10:HJ10))</f>
        <v>88</v>
      </c>
      <c r="HK10">
        <f>LARGE($FZ10:$GW10,COLUMNS($GY10:HK10))</f>
        <v>87</v>
      </c>
      <c r="HL10">
        <f>LARGE($FZ10:$GW10,COLUMNS($GY10:HL10))</f>
        <v>64.5</v>
      </c>
    </row>
    <row r="11" spans="1:220" ht="15" customHeight="1">
      <c r="A11" s="57" t="s">
        <v>135</v>
      </c>
      <c r="B11" s="120">
        <f t="shared" si="2"/>
        <v>26</v>
      </c>
      <c r="C11" s="35">
        <f t="shared" si="3"/>
        <v>2268</v>
      </c>
      <c r="D11" s="123">
        <f t="shared" si="4"/>
        <v>1276.75</v>
      </c>
      <c r="E11" s="38">
        <f t="shared" si="5"/>
        <v>87.23076923076923</v>
      </c>
      <c r="F11" s="122">
        <f t="shared" si="6"/>
        <v>3</v>
      </c>
      <c r="G11" s="38"/>
      <c r="H11" s="110">
        <f t="shared" si="7"/>
        <v>13</v>
      </c>
      <c r="I11" s="62">
        <f t="shared" si="8"/>
        <v>580</v>
      </c>
      <c r="J11" s="110">
        <f t="shared" si="9"/>
        <v>12</v>
      </c>
      <c r="K11" s="62">
        <f t="shared" si="10"/>
        <v>433</v>
      </c>
      <c r="L11" s="110">
        <f t="shared" si="11"/>
        <v>1</v>
      </c>
      <c r="M11" s="109">
        <f t="shared" si="12"/>
        <v>110</v>
      </c>
      <c r="N11" s="110">
        <f t="shared" si="13"/>
        <v>15</v>
      </c>
      <c r="O11" s="109">
        <f t="shared" si="14"/>
        <v>858.75</v>
      </c>
      <c r="P11" s="20">
        <f t="shared" si="15"/>
        <v>2</v>
      </c>
      <c r="Q11" s="20">
        <f t="shared" si="16"/>
        <v>153.75</v>
      </c>
      <c r="R11" s="20"/>
      <c r="S11" s="20"/>
      <c r="T11" s="78">
        <v>78</v>
      </c>
      <c r="U11" s="78">
        <v>79</v>
      </c>
      <c r="V11" s="78">
        <v>110</v>
      </c>
      <c r="W11" s="78">
        <v>89</v>
      </c>
      <c r="X11" s="78">
        <v>85</v>
      </c>
      <c r="Y11" s="78">
        <v>97</v>
      </c>
      <c r="Z11" s="78">
        <v>65</v>
      </c>
      <c r="AA11" s="78"/>
      <c r="AB11" s="78">
        <v>81</v>
      </c>
      <c r="AC11" s="78">
        <v>101</v>
      </c>
      <c r="AD11" s="78">
        <v>82</v>
      </c>
      <c r="AE11" s="78">
        <v>91</v>
      </c>
      <c r="AF11" s="78">
        <v>86</v>
      </c>
      <c r="AG11" s="78">
        <v>92</v>
      </c>
      <c r="AH11" s="78"/>
      <c r="AI11" s="78">
        <v>104</v>
      </c>
      <c r="AJ11" s="78"/>
      <c r="AK11" s="78"/>
      <c r="AL11" s="78">
        <v>1</v>
      </c>
      <c r="AM11" s="78">
        <v>72</v>
      </c>
      <c r="AN11" s="79">
        <v>78</v>
      </c>
      <c r="AO11" s="78">
        <v>109</v>
      </c>
      <c r="AP11" s="78">
        <v>109</v>
      </c>
      <c r="AQ11" s="78"/>
      <c r="AR11" s="78">
        <v>101</v>
      </c>
      <c r="AS11" s="78">
        <v>110</v>
      </c>
      <c r="AT11" s="78">
        <v>77</v>
      </c>
      <c r="AU11" s="78">
        <v>83</v>
      </c>
      <c r="AV11" s="78">
        <v>105</v>
      </c>
      <c r="AW11" s="78">
        <v>73</v>
      </c>
      <c r="AX11" s="78"/>
      <c r="AY11" s="78"/>
      <c r="AZ11" s="78"/>
      <c r="BA11" s="78"/>
      <c r="BB11" s="78">
        <v>110</v>
      </c>
      <c r="BC11" s="78"/>
      <c r="BD11" s="78"/>
      <c r="BE11" s="78"/>
      <c r="BF11" s="78"/>
      <c r="BG11" s="78"/>
      <c r="BH11" s="78"/>
      <c r="BI11" s="78"/>
      <c r="BJ11" s="78"/>
      <c r="BK11" s="78"/>
      <c r="BL11" s="78"/>
      <c r="BM11" s="78"/>
      <c r="BN11" s="78"/>
      <c r="BO11" s="92">
        <f>IF(ISERROR(LARGE($T11:$AG11,COLUMNS($BO11:BO11))),0,LARGE($T11:$AG11,COLUMNS($BO11:BO11)))</f>
        <v>110</v>
      </c>
      <c r="BP11" s="92">
        <f>IF(ISERROR(LARGE($T11:$AG11,COLUMNS($BO11:BP11))),0,LARGE($T11:$AG11,COLUMNS($BO11:BP11)))</f>
        <v>101</v>
      </c>
      <c r="BQ11" s="92">
        <f>IF(ISERROR(LARGE($T11:$AG11,COLUMNS($BO11:BQ11))),0,LARGE($T11:$AG11,COLUMNS($BO11:BQ11)))</f>
        <v>97</v>
      </c>
      <c r="BR11" s="92">
        <f>IF(ISERROR(LARGE($T11:$AG11,COLUMNS($BO11:BR11))),0,LARGE($T11:$AG11,COLUMNS($BO11:BR11)))</f>
        <v>92</v>
      </c>
      <c r="BS11" s="92">
        <f>IF(ISERROR(LARGE($T11:$AG11,COLUMNS($BO11:BS11))),0,LARGE($T11:$AG11,COLUMNS($BO11:BS11)))</f>
        <v>91</v>
      </c>
      <c r="BT11" s="92">
        <f>IF(ISERROR(LARGE($T11:$AG11,COLUMNS($BO11:BT11))),0,LARGE($T11:$AG11,COLUMNS($BO11:BT11)))</f>
        <v>89</v>
      </c>
      <c r="BU11" s="111">
        <f>IF(ISERROR(LARGE($T11:$AG11,COLUMNS($BO11:BU11))),0,LARGE($T11:$AG11,COLUMNS($BO11:BU11)))</f>
        <v>86</v>
      </c>
      <c r="BV11" s="111">
        <f>IF(ISERROR(LARGE($T11:$AG11,COLUMNS($BO11:BV11))),0,LARGE($T11:$AG11,COLUMNS($BO11:BV11)))</f>
        <v>85</v>
      </c>
      <c r="BW11" s="111">
        <f>IF(ISERROR(LARGE($T11:$AG11,COLUMNS($BO11:BW11))),0,LARGE($T11:$AG11,COLUMNS($BO11:BW11)))</f>
        <v>82</v>
      </c>
      <c r="BX11" s="111">
        <f>IF(ISERROR(LARGE($T11:$AG11,COLUMNS($BO11:BX11))),0,LARGE($T11:$AG11,COLUMNS($BO11:BX11)))</f>
        <v>81</v>
      </c>
      <c r="BY11" s="111">
        <f>IF(ISERROR(LARGE($T11:$AG11,COLUMNS($BO11:BY11))),0,LARGE($T11:$AG11,COLUMNS($BO11:BY11)))</f>
        <v>79</v>
      </c>
      <c r="BZ11" s="111">
        <f>IF(ISERROR(LARGE($T11:$AG11,COLUMNS($BO11:BZ11))),0,LARGE($T11:$AG11,COLUMNS($BO11:BZ11)))</f>
        <v>78</v>
      </c>
      <c r="CA11" s="111">
        <f>IF(ISERROR(LARGE($T11:$AG11,COLUMNS($BO11:CA11))),0,LARGE($T11:$AG11,COLUMNS($BO11:CA11)))</f>
        <v>65</v>
      </c>
      <c r="CB11" s="111">
        <f>IF(ISERROR(LARGE($T11:$AG11,COLUMNS($BO11:CB11))),0,LARGE($T11:$AG11,COLUMNS($BO11:CB11)))</f>
        <v>0</v>
      </c>
      <c r="CC11" s="92"/>
      <c r="CD11" s="92">
        <f>IF(ISERROR(LARGE($AI11:$AW11,COLUMNS($CD11:CD11))),0,LARGE($AI11:$AW11,COLUMNS($CD11:CD11)))</f>
        <v>110</v>
      </c>
      <c r="CE11" s="92">
        <f>IF(ISERROR(LARGE($AI11:$AW11,COLUMNS($CD11:CE11))),0,LARGE($AI11:$AW11,COLUMNS($CD11:CE11)))</f>
        <v>109</v>
      </c>
      <c r="CF11" s="92">
        <f>IF(ISERROR(LARGE($AI11:$AW11,COLUMNS($CD11:CF11))),0,LARGE($AI11:$AW11,COLUMNS($CD11:CF11)))</f>
        <v>109</v>
      </c>
      <c r="CG11" s="92">
        <f>IF(ISERROR(LARGE($AI11:$AW11,COLUMNS($CD11:CG11))),0,LARGE($AI11:$AW11,COLUMNS($CD11:CG11)))</f>
        <v>105</v>
      </c>
      <c r="CH11" s="111">
        <f>IF(ISERROR(LARGE($AI11:$AW11,COLUMNS($CD11:CH11))),0,LARGE($AI11:$AW11,COLUMNS($CD11:CH11)))</f>
        <v>104</v>
      </c>
      <c r="CI11" s="111">
        <f>IF(ISERROR(LARGE($AI11:$AW11,COLUMNS($CD11:CI11))),0,LARGE($AI11:$AW11,COLUMNS($CD11:CI11)))</f>
        <v>101</v>
      </c>
      <c r="CJ11" s="111">
        <f>IF(ISERROR(LARGE($AI11:$AW11,COLUMNS($CD11:CJ11))),0,LARGE($AI11:$AW11,COLUMNS($CD11:CJ11)))</f>
        <v>83</v>
      </c>
      <c r="CK11" s="111">
        <f>IF(ISERROR(LARGE($AI11:$AW11,COLUMNS($CD11:CK11))),0,LARGE($AI11:$AW11,COLUMNS($CD11:CK11)))</f>
        <v>78</v>
      </c>
      <c r="CL11" s="111">
        <f>IF(ISERROR(LARGE($AI11:$AW11,COLUMNS($CD11:CL11))),0,LARGE($AI11:$AW11,COLUMNS($CD11:CL11)))</f>
        <v>77</v>
      </c>
      <c r="CM11" s="111">
        <f>IF(ISERROR(LARGE($AI11:$AW11,COLUMNS($CD11:CM11))),0,LARGE($AI11:$AW11,COLUMNS($CD11:CM11)))</f>
        <v>73</v>
      </c>
      <c r="CN11" s="111">
        <f>IF(ISERROR(LARGE($AI11:$AW11,COLUMNS($CD11:CN11))),0,LARGE($AI11:$AW11,COLUMNS($CD11:CN11)))</f>
        <v>72</v>
      </c>
      <c r="CO11" s="111">
        <f>IF(ISERROR(LARGE($AI11:$AW11,COLUMNS($CD11:CO11))),0,LARGE($AI11:$AW11,COLUMNS($CD11:CO11)))</f>
        <v>1</v>
      </c>
      <c r="CP11" s="111">
        <f>IF(ISERROR(LARGE($AI11:$AW11,COLUMNS($CD11:CP11))),0,LARGE($AI11:$AW11,COLUMNS($CD11:CP11)))</f>
        <v>0</v>
      </c>
      <c r="CQ11" s="111">
        <f>IF(ISERROR(LARGE($AI11:$AW11,COLUMNS($CD11:CQ11))),0,LARGE($AI11:$AW11,COLUMNS($CD11:CQ11)))</f>
        <v>0</v>
      </c>
      <c r="CR11" s="92"/>
      <c r="CS11" s="92">
        <f>IF(ISERROR(LARGE($AY11:$BL11,COLUMNS($CS11:CS11))),0,LARGE($AY11:$BL11,COLUMNS($CS11:CS11)))</f>
        <v>110</v>
      </c>
      <c r="CT11" s="92">
        <f>IF(ISERROR(LARGE($AY11:$BL11,COLUMNS($CS11:CT11))),0,LARGE($AY11:$BL11,COLUMNS($CS11:CT11)))</f>
        <v>0</v>
      </c>
      <c r="CU11" s="92">
        <f>IF(ISERROR(LARGE($AY11:$BL11,COLUMNS($CS11:CU11))),0,LARGE($AY11:$BL11,COLUMNS($CS11:CU11)))</f>
        <v>0</v>
      </c>
      <c r="CV11" s="92">
        <f>IF(ISERROR(LARGE($AY11:$BL11,COLUMNS($CS11:CV11))),0,LARGE($AY11:$BL11,COLUMNS($CS11:CV11)))</f>
        <v>0</v>
      </c>
      <c r="CW11" s="111">
        <f>IF(ISERROR(LARGE($AY11:$BL11,COLUMNS($CS11:CW11))),0,LARGE($AY11:$BL11,COLUMNS($CS11:CW11)))</f>
        <v>0</v>
      </c>
      <c r="CX11" s="111">
        <f>IF(ISERROR(LARGE($AY11:$BL11,COLUMNS($CS11:CX11))),0,LARGE($AY11:$BL11,COLUMNS($CS11:CX11)))</f>
        <v>0</v>
      </c>
      <c r="CY11" s="111">
        <f>IF(ISERROR(LARGE($AY11:$BL11,COLUMNS($CS11:CY11))),0,LARGE($AY11:$BL11,COLUMNS($CS11:CY11)))</f>
        <v>0</v>
      </c>
      <c r="CZ11" s="111">
        <f>IF(ISERROR(LARGE($AY11:$BL11,COLUMNS($CS11:CZ11))),0,LARGE($AY11:$BL11,COLUMNS($CS11:CZ11)))</f>
        <v>0</v>
      </c>
      <c r="DA11" s="111">
        <f>IF(ISERROR(LARGE($AY11:$BL11,COLUMNS($CS11:DA11))),0,LARGE($AY11:$BL11,COLUMNS($CS11:DA11)))</f>
        <v>0</v>
      </c>
      <c r="DB11" s="111">
        <f>IF(ISERROR(LARGE($AY11:$BL11,COLUMNS($CS11:DB11))),0,LARGE($AY11:$BL11,COLUMNS($CS11:DB11)))</f>
        <v>0</v>
      </c>
      <c r="DC11" s="111">
        <f>IF(ISERROR(LARGE($AY11:$BL11,COLUMNS($CS11:DC11))),0,LARGE($AY11:$BL11,COLUMNS($CS11:DC11)))</f>
        <v>0</v>
      </c>
      <c r="DD11" s="111">
        <f>IF(ISERROR(LARGE($AY11:$BL11,COLUMNS($CS11:DD11))),0,LARGE($AY11:$BL11,COLUMNS($CS11:DD11)))</f>
        <v>0</v>
      </c>
      <c r="DE11" s="111">
        <f>IF(ISERROR(LARGE($AY11:$BL11,COLUMNS($CS11:DE11))),0,LARGE($AY11:$BL11,COLUMNS($CS11:DE11)))</f>
        <v>0</v>
      </c>
      <c r="DF11" s="111">
        <f>IF(ISERROR(LARGE($AY11:$BL11,COLUMNS($CS11:DF11))),0,LARGE($AY11:$BL11,COLUMNS($CS11:DF11)))</f>
        <v>0</v>
      </c>
      <c r="DH11" s="113">
        <f t="shared" si="17"/>
        <v>110</v>
      </c>
      <c r="DI11" s="113">
        <f t="shared" si="18"/>
        <v>101</v>
      </c>
      <c r="DJ11" s="113">
        <f t="shared" si="19"/>
        <v>97</v>
      </c>
      <c r="DK11" s="113">
        <f t="shared" si="20"/>
        <v>92</v>
      </c>
      <c r="DL11" s="113">
        <f t="shared" si="21"/>
        <v>91</v>
      </c>
      <c r="DM11" s="113">
        <f t="shared" si="22"/>
        <v>89</v>
      </c>
      <c r="DN11">
        <f t="shared" si="23"/>
        <v>110</v>
      </c>
      <c r="DO11">
        <f t="shared" si="24"/>
        <v>109</v>
      </c>
      <c r="DP11">
        <f t="shared" si="25"/>
        <v>109</v>
      </c>
      <c r="DQ11">
        <f t="shared" si="26"/>
        <v>105</v>
      </c>
      <c r="DR11">
        <f t="shared" si="27"/>
        <v>110</v>
      </c>
      <c r="DS11">
        <f t="shared" si="28"/>
        <v>0</v>
      </c>
      <c r="DT11">
        <f t="shared" si="29"/>
        <v>0</v>
      </c>
      <c r="DU11">
        <f t="shared" si="30"/>
        <v>0</v>
      </c>
      <c r="DW11">
        <f>LARGE($DH11:$DU11,COLUMNS($DW11:DW11))</f>
        <v>110</v>
      </c>
      <c r="DX11">
        <f>LARGE($DH11:$DU11,COLUMNS($DW11:DX11))</f>
        <v>110</v>
      </c>
      <c r="DY11">
        <f>LARGE($DH11:$DU11,COLUMNS($DW11:DY11))</f>
        <v>110</v>
      </c>
      <c r="DZ11">
        <f>LARGE($DH11:$DU11,COLUMNS($DW11:DZ11))</f>
        <v>109</v>
      </c>
      <c r="EA11">
        <f>LARGE($DH11:$DU11,COLUMNS($DW11:EA11))</f>
        <v>109</v>
      </c>
      <c r="EB11">
        <f>LARGE($DH11:$DU11,COLUMNS($DW11:EB11))</f>
        <v>105</v>
      </c>
      <c r="EC11">
        <f>LARGE($DH11:$DU11,COLUMNS($DW11:EC11))</f>
        <v>101</v>
      </c>
      <c r="ED11">
        <f>LARGE($DH11:$DU11,COLUMNS($DW11:ED11))</f>
        <v>97</v>
      </c>
      <c r="EE11">
        <f>LARGE($DH11:$DU11,COLUMNS($DW11:EE11))</f>
        <v>92</v>
      </c>
      <c r="EF11">
        <f>LARGE($DH11:$DU11,COLUMNS($DW11:EF11))</f>
        <v>91</v>
      </c>
      <c r="EG11">
        <f>LARGE($DH11:$DU11,COLUMNS($DW11:EG11))</f>
        <v>89</v>
      </c>
      <c r="EH11">
        <f>LARGE($DH11:$DU11,COLUMNS($DW11:EH11))</f>
        <v>0</v>
      </c>
      <c r="EI11">
        <f>LARGE($DH11:$DU11,COLUMNS($DW11:EI11))</f>
        <v>0</v>
      </c>
      <c r="EJ11">
        <f>LARGE($DH11:$DU11,COLUMNS($DW11:EJ11))</f>
        <v>0</v>
      </c>
      <c r="EL11">
        <f t="shared" si="31"/>
        <v>64.5</v>
      </c>
      <c r="EM11">
        <f t="shared" si="32"/>
        <v>63.75</v>
      </c>
      <c r="EN11">
        <f t="shared" si="33"/>
        <v>61.5</v>
      </c>
      <c r="EO11">
        <f t="shared" si="34"/>
        <v>60.75</v>
      </c>
      <c r="EP11">
        <f t="shared" si="35"/>
        <v>59.25</v>
      </c>
      <c r="EQ11">
        <f t="shared" si="36"/>
        <v>58.5</v>
      </c>
      <c r="ER11">
        <f t="shared" si="37"/>
        <v>48.75</v>
      </c>
      <c r="ES11">
        <f t="shared" si="38"/>
        <v>0</v>
      </c>
      <c r="ET11">
        <f t="shared" si="39"/>
        <v>78</v>
      </c>
      <c r="EU11">
        <f t="shared" si="40"/>
        <v>75.75</v>
      </c>
      <c r="EV11">
        <f t="shared" si="41"/>
        <v>62.25</v>
      </c>
      <c r="EW11">
        <f t="shared" si="42"/>
        <v>58.5</v>
      </c>
      <c r="EX11">
        <f t="shared" si="43"/>
        <v>57.75</v>
      </c>
      <c r="EY11">
        <f t="shared" si="44"/>
        <v>54.75</v>
      </c>
      <c r="EZ11">
        <f t="shared" si="45"/>
        <v>54</v>
      </c>
      <c r="FA11">
        <f t="shared" si="46"/>
        <v>0.75</v>
      </c>
      <c r="FB11">
        <f t="shared" si="47"/>
        <v>0</v>
      </c>
      <c r="FC11">
        <f t="shared" si="48"/>
        <v>0</v>
      </c>
      <c r="FD11">
        <f t="shared" si="49"/>
        <v>0</v>
      </c>
      <c r="FE11">
        <f t="shared" si="50"/>
        <v>0</v>
      </c>
      <c r="FF11">
        <f t="shared" si="51"/>
        <v>0</v>
      </c>
      <c r="FG11">
        <f t="shared" si="52"/>
        <v>0</v>
      </c>
      <c r="FH11">
        <f t="shared" si="53"/>
        <v>0</v>
      </c>
      <c r="FI11">
        <f t="shared" si="54"/>
        <v>0</v>
      </c>
      <c r="FJ11">
        <f t="shared" si="55"/>
        <v>0</v>
      </c>
      <c r="FK11">
        <f t="shared" si="56"/>
        <v>0</v>
      </c>
      <c r="FL11">
        <f t="shared" si="57"/>
        <v>0</v>
      </c>
      <c r="FM11">
        <f t="shared" si="58"/>
        <v>0</v>
      </c>
      <c r="FO11">
        <f>LARGE($EL11:$FM11,COLUMNS($FO11:FO11))</f>
        <v>78</v>
      </c>
      <c r="FP11">
        <f>LARGE($EL11:$FM11,COLUMNS($FO11:FP11))</f>
        <v>75.75</v>
      </c>
      <c r="FQ11">
        <f>LARGE($EL11:$FM11,COLUMNS($FO11:FQ11))</f>
        <v>64.5</v>
      </c>
      <c r="FR11">
        <f>LARGE($EL11:$FM11,COLUMNS($FO11:FR11))</f>
        <v>63.75</v>
      </c>
      <c r="FS11">
        <f>LARGE($EL11:$FM11,COLUMNS($FO11:FS11))</f>
        <v>62.25</v>
      </c>
      <c r="FT11">
        <f>LARGE($EL11:$FM11,COLUMNS($FO11:FT11))</f>
        <v>61.5</v>
      </c>
      <c r="FU11">
        <f>LARGE($EL11:$FM11,COLUMNS($FO11:FU11))</f>
        <v>60.75</v>
      </c>
      <c r="FV11">
        <f>LARGE($EL11:$FM11,COLUMNS($FO11:FV11))</f>
        <v>59.25</v>
      </c>
      <c r="FW11">
        <f>LARGE($EL11:$FM11,COLUMNS($FO11:FW11))</f>
        <v>58.5</v>
      </c>
      <c r="FX11">
        <f>LARGE($EL11:$FM11,COLUMNS($FO11:FX11))</f>
        <v>58.5</v>
      </c>
      <c r="FZ11">
        <f t="shared" si="59"/>
        <v>110</v>
      </c>
      <c r="GA11">
        <f t="shared" si="60"/>
        <v>110</v>
      </c>
      <c r="GB11">
        <f t="shared" si="61"/>
        <v>110</v>
      </c>
      <c r="GC11">
        <f t="shared" si="62"/>
        <v>109</v>
      </c>
      <c r="GD11">
        <f t="shared" si="63"/>
        <v>109</v>
      </c>
      <c r="GE11">
        <f t="shared" si="64"/>
        <v>105</v>
      </c>
      <c r="GF11">
        <f t="shared" si="65"/>
        <v>101</v>
      </c>
      <c r="GG11">
        <f t="shared" si="66"/>
        <v>97</v>
      </c>
      <c r="GH11">
        <f t="shared" si="67"/>
        <v>92</v>
      </c>
      <c r="GI11">
        <f t="shared" si="68"/>
        <v>91</v>
      </c>
      <c r="GJ11">
        <f t="shared" si="69"/>
        <v>89</v>
      </c>
      <c r="GK11">
        <f t="shared" si="70"/>
        <v>0</v>
      </c>
      <c r="GL11">
        <f t="shared" si="71"/>
        <v>0</v>
      </c>
      <c r="GM11">
        <f t="shared" si="72"/>
        <v>0</v>
      </c>
      <c r="GN11">
        <f t="shared" si="73"/>
        <v>78</v>
      </c>
      <c r="GO11">
        <f t="shared" si="74"/>
        <v>75.75</v>
      </c>
      <c r="GP11">
        <f t="shared" si="75"/>
        <v>64.5</v>
      </c>
      <c r="GQ11">
        <f t="shared" si="76"/>
        <v>63.75</v>
      </c>
      <c r="GR11">
        <f t="shared" si="77"/>
        <v>62.25</v>
      </c>
      <c r="GS11">
        <f t="shared" si="78"/>
        <v>61.5</v>
      </c>
      <c r="GT11">
        <f t="shared" si="79"/>
        <v>60.75</v>
      </c>
      <c r="GU11">
        <f t="shared" si="80"/>
        <v>59.25</v>
      </c>
      <c r="GV11">
        <f t="shared" si="81"/>
        <v>58.5</v>
      </c>
      <c r="GW11">
        <f t="shared" si="82"/>
        <v>58.5</v>
      </c>
      <c r="GY11">
        <f>LARGE($FZ11:$GW11,COLUMNS($GY11:GY11))</f>
        <v>110</v>
      </c>
      <c r="GZ11">
        <f>LARGE($FZ11:$GW11,COLUMNS($GY11:GZ11))</f>
        <v>110</v>
      </c>
      <c r="HA11">
        <f>LARGE($FZ11:$GW11,COLUMNS($GY11:HA11))</f>
        <v>110</v>
      </c>
      <c r="HB11">
        <f>LARGE($FZ11:$GW11,COLUMNS($GY11:HB11))</f>
        <v>109</v>
      </c>
      <c r="HC11">
        <f>LARGE($FZ11:$GW11,COLUMNS($GY11:HC11))</f>
        <v>109</v>
      </c>
      <c r="HD11">
        <f>LARGE($FZ11:$GW11,COLUMNS($GY11:HD11))</f>
        <v>105</v>
      </c>
      <c r="HE11">
        <f>LARGE($FZ11:$GW11,COLUMNS($GY11:HE11))</f>
        <v>101</v>
      </c>
      <c r="HF11">
        <f>LARGE($FZ11:$GW11,COLUMNS($GY11:HF11))</f>
        <v>97</v>
      </c>
      <c r="HG11">
        <f>LARGE($FZ11:$GW11,COLUMNS($GY11:HG11))</f>
        <v>92</v>
      </c>
      <c r="HH11">
        <f>LARGE($FZ11:$GW11,COLUMNS($GY11:HH11))</f>
        <v>91</v>
      </c>
      <c r="HI11">
        <f>LARGE($FZ11:$GW11,COLUMNS($GY11:HI11))</f>
        <v>89</v>
      </c>
      <c r="HJ11">
        <f>LARGE($FZ11:$GW11,COLUMNS($GY11:HJ11))</f>
        <v>78</v>
      </c>
      <c r="HK11">
        <f>LARGE($FZ11:$GW11,COLUMNS($GY11:HK11))</f>
        <v>75.75</v>
      </c>
      <c r="HL11">
        <f>LARGE($FZ11:$GW11,COLUMNS($GY11:HL11))</f>
        <v>64.5</v>
      </c>
    </row>
    <row r="12" spans="1:220" ht="15" customHeight="1">
      <c r="A12" s="57" t="s">
        <v>137</v>
      </c>
      <c r="B12" s="120">
        <f t="shared" si="2"/>
        <v>17</v>
      </c>
      <c r="C12" s="35">
        <f t="shared" si="3"/>
        <v>1434</v>
      </c>
      <c r="D12" s="123">
        <f t="shared" si="4"/>
        <v>1228</v>
      </c>
      <c r="E12" s="38">
        <f t="shared" si="5"/>
        <v>84.3529411764706</v>
      </c>
      <c r="F12" s="122">
        <f t="shared" si="6"/>
        <v>3</v>
      </c>
      <c r="G12" s="38"/>
      <c r="H12" s="110">
        <f t="shared" si="7"/>
        <v>7</v>
      </c>
      <c r="I12" s="62">
        <f t="shared" si="8"/>
        <v>479</v>
      </c>
      <c r="J12" s="110">
        <f t="shared" si="9"/>
        <v>9</v>
      </c>
      <c r="K12" s="62">
        <f t="shared" si="10"/>
        <v>429</v>
      </c>
      <c r="L12" s="110">
        <f t="shared" si="11"/>
        <v>1</v>
      </c>
      <c r="M12" s="109">
        <f t="shared" si="12"/>
        <v>102</v>
      </c>
      <c r="N12" s="110">
        <f t="shared" si="13"/>
        <v>6</v>
      </c>
      <c r="O12" s="109">
        <f t="shared" si="14"/>
        <v>318</v>
      </c>
      <c r="P12" s="20">
        <f t="shared" si="15"/>
        <v>2</v>
      </c>
      <c r="Q12" s="20">
        <f t="shared" si="16"/>
        <v>148.5</v>
      </c>
      <c r="R12" s="20"/>
      <c r="S12" s="20"/>
      <c r="T12" s="78"/>
      <c r="U12" s="37"/>
      <c r="V12" s="78"/>
      <c r="W12" s="78">
        <v>96</v>
      </c>
      <c r="X12" s="37"/>
      <c r="Y12" s="132">
        <v>91</v>
      </c>
      <c r="Z12" s="78">
        <v>1</v>
      </c>
      <c r="AA12" s="37"/>
      <c r="AB12" s="37"/>
      <c r="AC12" s="78">
        <v>74</v>
      </c>
      <c r="AD12" s="78"/>
      <c r="AE12" s="78">
        <v>107</v>
      </c>
      <c r="AF12" s="78">
        <v>110</v>
      </c>
      <c r="AG12" s="78">
        <v>1</v>
      </c>
      <c r="AH12" s="78"/>
      <c r="AI12" s="78">
        <v>110</v>
      </c>
      <c r="AJ12" s="78"/>
      <c r="AK12" s="78"/>
      <c r="AL12" s="78">
        <v>40</v>
      </c>
      <c r="AM12" s="49">
        <v>110</v>
      </c>
      <c r="AN12" s="49"/>
      <c r="AP12" s="78"/>
      <c r="AQ12" s="78">
        <v>94</v>
      </c>
      <c r="AR12">
        <v>91</v>
      </c>
      <c r="AS12">
        <v>101</v>
      </c>
      <c r="AT12">
        <v>102</v>
      </c>
      <c r="AV12">
        <v>97</v>
      </c>
      <c r="AW12" s="78">
        <v>107</v>
      </c>
      <c r="AX12" s="78"/>
      <c r="AY12" s="47"/>
      <c r="AZ12" s="47"/>
      <c r="BA12" s="79"/>
      <c r="BB12" s="79"/>
      <c r="BC12" s="79"/>
      <c r="BD12" s="79"/>
      <c r="BE12" s="79"/>
      <c r="BF12" s="47"/>
      <c r="BG12" s="47"/>
      <c r="BH12" s="47">
        <v>102</v>
      </c>
      <c r="BI12" s="47"/>
      <c r="BJ12" s="47"/>
      <c r="BK12" s="47"/>
      <c r="BL12" s="47"/>
      <c r="BO12" s="92">
        <f>IF(ISERROR(LARGE($T12:$AG12,COLUMNS($BO12:BO12))),0,LARGE($T12:$AG12,COLUMNS($BO12:BO12)))</f>
        <v>110</v>
      </c>
      <c r="BP12" s="92">
        <f>IF(ISERROR(LARGE($T12:$AG12,COLUMNS($BO12:BP12))),0,LARGE($T12:$AG12,COLUMNS($BO12:BP12)))</f>
        <v>107</v>
      </c>
      <c r="BQ12" s="92">
        <f>IF(ISERROR(LARGE($T12:$AG12,COLUMNS($BO12:BQ12))),0,LARGE($T12:$AG12,COLUMNS($BO12:BQ12)))</f>
        <v>96</v>
      </c>
      <c r="BR12" s="92">
        <f>IF(ISERROR(LARGE($T12:$AG12,COLUMNS($BO12:BR12))),0,LARGE($T12:$AG12,COLUMNS($BO12:BR12)))</f>
        <v>91</v>
      </c>
      <c r="BS12" s="92">
        <f>IF(ISERROR(LARGE($T12:$AG12,COLUMNS($BO12:BS12))),0,LARGE($T12:$AG12,COLUMNS($BO12:BS12)))</f>
        <v>74</v>
      </c>
      <c r="BT12" s="92">
        <f>IF(ISERROR(LARGE($T12:$AG12,COLUMNS($BO12:BT12))),0,LARGE($T12:$AG12,COLUMNS($BO12:BT12)))</f>
        <v>1</v>
      </c>
      <c r="BU12" s="111">
        <f>IF(ISERROR(LARGE($T12:$AG12,COLUMNS($BO12:BU12))),0,LARGE($T12:$AG12,COLUMNS($BO12:BU12)))</f>
        <v>1</v>
      </c>
      <c r="BV12" s="111">
        <f>IF(ISERROR(LARGE($T12:$AG12,COLUMNS($BO12:BV12))),0,LARGE($T12:$AG12,COLUMNS($BO12:BV12)))</f>
        <v>0</v>
      </c>
      <c r="BW12" s="111">
        <f>IF(ISERROR(LARGE($T12:$AG12,COLUMNS($BO12:BW12))),0,LARGE($T12:$AG12,COLUMNS($BO12:BW12)))</f>
        <v>0</v>
      </c>
      <c r="BX12" s="111">
        <f>IF(ISERROR(LARGE($T12:$AG12,COLUMNS($BO12:BX12))),0,LARGE($T12:$AG12,COLUMNS($BO12:BX12)))</f>
        <v>0</v>
      </c>
      <c r="BY12" s="111">
        <f>IF(ISERROR(LARGE($T12:$AG12,COLUMNS($BO12:BY12))),0,LARGE($T12:$AG12,COLUMNS($BO12:BY12)))</f>
        <v>0</v>
      </c>
      <c r="BZ12" s="111">
        <f>IF(ISERROR(LARGE($T12:$AG12,COLUMNS($BO12:BZ12))),0,LARGE($T12:$AG12,COLUMNS($BO12:BZ12)))</f>
        <v>0</v>
      </c>
      <c r="CA12" s="111">
        <f>IF(ISERROR(LARGE($T12:$AG12,COLUMNS($BO12:CA12))),0,LARGE($T12:$AG12,COLUMNS($BO12:CA12)))</f>
        <v>0</v>
      </c>
      <c r="CB12" s="111">
        <f>IF(ISERROR(LARGE($T12:$AG12,COLUMNS($BO12:CB12))),0,LARGE($T12:$AG12,COLUMNS($BO12:CB12)))</f>
        <v>0</v>
      </c>
      <c r="CC12" s="92"/>
      <c r="CD12" s="92">
        <f>IF(ISERROR(LARGE($AI12:$AW12,COLUMNS($CD12:CD12))),0,LARGE($AI12:$AW12,COLUMNS($CD12:CD12)))</f>
        <v>110</v>
      </c>
      <c r="CE12" s="92">
        <f>IF(ISERROR(LARGE($AI12:$AW12,COLUMNS($CD12:CE12))),0,LARGE($AI12:$AW12,COLUMNS($CD12:CE12)))</f>
        <v>110</v>
      </c>
      <c r="CF12" s="92">
        <f>IF(ISERROR(LARGE($AI12:$AW12,COLUMNS($CD12:CF12))),0,LARGE($AI12:$AW12,COLUMNS($CD12:CF12)))</f>
        <v>107</v>
      </c>
      <c r="CG12" s="92">
        <f>IF(ISERROR(LARGE($AI12:$AW12,COLUMNS($CD12:CG12))),0,LARGE($AI12:$AW12,COLUMNS($CD12:CG12)))</f>
        <v>102</v>
      </c>
      <c r="CH12" s="111">
        <f>IF(ISERROR(LARGE($AI12:$AW12,COLUMNS($CD12:CH12))),0,LARGE($AI12:$AW12,COLUMNS($CD12:CH12)))</f>
        <v>101</v>
      </c>
      <c r="CI12" s="111">
        <f>IF(ISERROR(LARGE($AI12:$AW12,COLUMNS($CD12:CI12))),0,LARGE($AI12:$AW12,COLUMNS($CD12:CI12)))</f>
        <v>97</v>
      </c>
      <c r="CJ12" s="111">
        <f>IF(ISERROR(LARGE($AI12:$AW12,COLUMNS($CD12:CJ12))),0,LARGE($AI12:$AW12,COLUMNS($CD12:CJ12)))</f>
        <v>94</v>
      </c>
      <c r="CK12" s="111">
        <f>IF(ISERROR(LARGE($AI12:$AW12,COLUMNS($CD12:CK12))),0,LARGE($AI12:$AW12,COLUMNS($CD12:CK12)))</f>
        <v>91</v>
      </c>
      <c r="CL12" s="111">
        <f>IF(ISERROR(LARGE($AI12:$AW12,COLUMNS($CD12:CL12))),0,LARGE($AI12:$AW12,COLUMNS($CD12:CL12)))</f>
        <v>40</v>
      </c>
      <c r="CM12" s="111">
        <f>IF(ISERROR(LARGE($AI12:$AW12,COLUMNS($CD12:CM12))),0,LARGE($AI12:$AW12,COLUMNS($CD12:CM12)))</f>
        <v>0</v>
      </c>
      <c r="CN12" s="111">
        <f>IF(ISERROR(LARGE($AI12:$AW12,COLUMNS($CD12:CN12))),0,LARGE($AI12:$AW12,COLUMNS($CD12:CN12)))</f>
        <v>0</v>
      </c>
      <c r="CO12" s="111">
        <f>IF(ISERROR(LARGE($AI12:$AW12,COLUMNS($CD12:CO12))),0,LARGE($AI12:$AW12,COLUMNS($CD12:CO12)))</f>
        <v>0</v>
      </c>
      <c r="CP12" s="111">
        <f>IF(ISERROR(LARGE($AI12:$AW12,COLUMNS($CD12:CP12))),0,LARGE($AI12:$AW12,COLUMNS($CD12:CP12)))</f>
        <v>0</v>
      </c>
      <c r="CQ12" s="111">
        <f>IF(ISERROR(LARGE($AI12:$AW12,COLUMNS($CD12:CQ12))),0,LARGE($AI12:$AW12,COLUMNS($CD12:CQ12)))</f>
        <v>0</v>
      </c>
      <c r="CR12" s="92"/>
      <c r="CS12" s="92">
        <f>IF(ISERROR(LARGE($AY12:$BL12,COLUMNS($CS12:CS12))),0,LARGE($AY12:$BL12,COLUMNS($CS12:CS12)))</f>
        <v>102</v>
      </c>
      <c r="CT12" s="92">
        <f>IF(ISERROR(LARGE($AY12:$BL12,COLUMNS($CS12:CT12))),0,LARGE($AY12:$BL12,COLUMNS($CS12:CT12)))</f>
        <v>0</v>
      </c>
      <c r="CU12" s="92">
        <f>IF(ISERROR(LARGE($AY12:$BL12,COLUMNS($CS12:CU12))),0,LARGE($AY12:$BL12,COLUMNS($CS12:CU12)))</f>
        <v>0</v>
      </c>
      <c r="CV12" s="92">
        <f>IF(ISERROR(LARGE($AY12:$BL12,COLUMNS($CS12:CV12))),0,LARGE($AY12:$BL12,COLUMNS($CS12:CV12)))</f>
        <v>0</v>
      </c>
      <c r="CW12" s="111">
        <f>IF(ISERROR(LARGE($AY12:$BL12,COLUMNS($CS12:CW12))),0,LARGE($AY12:$BL12,COLUMNS($CS12:CW12)))</f>
        <v>0</v>
      </c>
      <c r="CX12" s="111">
        <f>IF(ISERROR(LARGE($AY12:$BL12,COLUMNS($CS12:CX12))),0,LARGE($AY12:$BL12,COLUMNS($CS12:CX12)))</f>
        <v>0</v>
      </c>
      <c r="CY12" s="111">
        <f>IF(ISERROR(LARGE($AY12:$BL12,COLUMNS($CS12:CY12))),0,LARGE($AY12:$BL12,COLUMNS($CS12:CY12)))</f>
        <v>0</v>
      </c>
      <c r="CZ12" s="111">
        <f>IF(ISERROR(LARGE($AY12:$BL12,COLUMNS($CS12:CZ12))),0,LARGE($AY12:$BL12,COLUMNS($CS12:CZ12)))</f>
        <v>0</v>
      </c>
      <c r="DA12" s="111">
        <f>IF(ISERROR(LARGE($AY12:$BL12,COLUMNS($CS12:DA12))),0,LARGE($AY12:$BL12,COLUMNS($CS12:DA12)))</f>
        <v>0</v>
      </c>
      <c r="DB12" s="111">
        <f>IF(ISERROR(LARGE($AY12:$BL12,COLUMNS($CS12:DB12))),0,LARGE($AY12:$BL12,COLUMNS($CS12:DB12)))</f>
        <v>0</v>
      </c>
      <c r="DC12" s="111">
        <f>IF(ISERROR(LARGE($AY12:$BL12,COLUMNS($CS12:DC12))),0,LARGE($AY12:$BL12,COLUMNS($CS12:DC12)))</f>
        <v>0</v>
      </c>
      <c r="DD12" s="111">
        <f>IF(ISERROR(LARGE($AY12:$BL12,COLUMNS($CS12:DD12))),0,LARGE($AY12:$BL12,COLUMNS($CS12:DD12)))</f>
        <v>0</v>
      </c>
      <c r="DE12" s="111">
        <f>IF(ISERROR(LARGE($AY12:$BL12,COLUMNS($CS12:DE12))),0,LARGE($AY12:$BL12,COLUMNS($CS12:DE12)))</f>
        <v>0</v>
      </c>
      <c r="DF12" s="111">
        <f>IF(ISERROR(LARGE($AY12:$BL12,COLUMNS($CS12:DF12))),0,LARGE($AY12:$BL12,COLUMNS($CS12:DF12)))</f>
        <v>0</v>
      </c>
      <c r="DH12" s="113">
        <f t="shared" si="17"/>
        <v>110</v>
      </c>
      <c r="DI12" s="113">
        <f t="shared" si="18"/>
        <v>107</v>
      </c>
      <c r="DJ12" s="113">
        <f t="shared" si="19"/>
        <v>96</v>
      </c>
      <c r="DK12" s="113">
        <f t="shared" si="20"/>
        <v>91</v>
      </c>
      <c r="DL12" s="113">
        <f t="shared" si="21"/>
        <v>74</v>
      </c>
      <c r="DM12" s="113">
        <f t="shared" si="22"/>
        <v>1</v>
      </c>
      <c r="DN12">
        <f t="shared" si="23"/>
        <v>110</v>
      </c>
      <c r="DO12">
        <f t="shared" si="24"/>
        <v>110</v>
      </c>
      <c r="DP12">
        <f t="shared" si="25"/>
        <v>107</v>
      </c>
      <c r="DQ12">
        <f t="shared" si="26"/>
        <v>102</v>
      </c>
      <c r="DR12">
        <f t="shared" si="27"/>
        <v>102</v>
      </c>
      <c r="DS12">
        <f t="shared" si="28"/>
        <v>0</v>
      </c>
      <c r="DT12">
        <f t="shared" si="29"/>
        <v>0</v>
      </c>
      <c r="DU12">
        <f t="shared" si="30"/>
        <v>0</v>
      </c>
      <c r="DW12">
        <f>LARGE($DH12:$DU12,COLUMNS($DW12:DW12))</f>
        <v>110</v>
      </c>
      <c r="DX12">
        <f>LARGE($DH12:$DU12,COLUMNS($DW12:DX12))</f>
        <v>110</v>
      </c>
      <c r="DY12">
        <f>LARGE($DH12:$DU12,COLUMNS($DW12:DY12))</f>
        <v>110</v>
      </c>
      <c r="DZ12">
        <f>LARGE($DH12:$DU12,COLUMNS($DW12:DZ12))</f>
        <v>107</v>
      </c>
      <c r="EA12">
        <f>LARGE($DH12:$DU12,COLUMNS($DW12:EA12))</f>
        <v>107</v>
      </c>
      <c r="EB12">
        <f>LARGE($DH12:$DU12,COLUMNS($DW12:EB12))</f>
        <v>102</v>
      </c>
      <c r="EC12">
        <f>LARGE($DH12:$DU12,COLUMNS($DW12:EC12))</f>
        <v>102</v>
      </c>
      <c r="ED12">
        <f>LARGE($DH12:$DU12,COLUMNS($DW12:ED12))</f>
        <v>96</v>
      </c>
      <c r="EE12">
        <f>LARGE($DH12:$DU12,COLUMNS($DW12:EE12))</f>
        <v>91</v>
      </c>
      <c r="EF12">
        <f>LARGE($DH12:$DU12,COLUMNS($DW12:EF12))</f>
        <v>74</v>
      </c>
      <c r="EG12">
        <f>LARGE($DH12:$DU12,COLUMNS($DW12:EG12))</f>
        <v>1</v>
      </c>
      <c r="EH12">
        <f>LARGE($DH12:$DU12,COLUMNS($DW12:EH12))</f>
        <v>0</v>
      </c>
      <c r="EI12">
        <f>LARGE($DH12:$DU12,COLUMNS($DW12:EI12))</f>
        <v>0</v>
      </c>
      <c r="EJ12">
        <f>LARGE($DH12:$DU12,COLUMNS($DW12:EJ12))</f>
        <v>0</v>
      </c>
      <c r="EL12">
        <f t="shared" si="31"/>
        <v>0.75</v>
      </c>
      <c r="EM12">
        <f t="shared" si="32"/>
        <v>0</v>
      </c>
      <c r="EN12">
        <f t="shared" si="33"/>
        <v>0</v>
      </c>
      <c r="EO12">
        <f t="shared" si="34"/>
        <v>0</v>
      </c>
      <c r="EP12">
        <f t="shared" si="35"/>
        <v>0</v>
      </c>
      <c r="EQ12">
        <f t="shared" si="36"/>
        <v>0</v>
      </c>
      <c r="ER12">
        <f t="shared" si="37"/>
        <v>0</v>
      </c>
      <c r="ES12">
        <f t="shared" si="38"/>
        <v>0</v>
      </c>
      <c r="ET12">
        <f t="shared" si="39"/>
        <v>75.75</v>
      </c>
      <c r="EU12">
        <f t="shared" si="40"/>
        <v>72.75</v>
      </c>
      <c r="EV12">
        <f t="shared" si="41"/>
        <v>70.5</v>
      </c>
      <c r="EW12">
        <f t="shared" si="42"/>
        <v>68.25</v>
      </c>
      <c r="EX12">
        <f t="shared" si="43"/>
        <v>30</v>
      </c>
      <c r="EY12">
        <f t="shared" si="44"/>
        <v>0</v>
      </c>
      <c r="EZ12">
        <f t="shared" si="45"/>
        <v>0</v>
      </c>
      <c r="FA12">
        <f t="shared" si="46"/>
        <v>0</v>
      </c>
      <c r="FB12">
        <f t="shared" si="47"/>
        <v>0</v>
      </c>
      <c r="FC12">
        <f t="shared" si="48"/>
        <v>0</v>
      </c>
      <c r="FD12">
        <f t="shared" si="49"/>
        <v>0</v>
      </c>
      <c r="FE12">
        <f t="shared" si="50"/>
        <v>0</v>
      </c>
      <c r="FF12">
        <f t="shared" si="51"/>
        <v>0</v>
      </c>
      <c r="FG12">
        <f t="shared" si="52"/>
        <v>0</v>
      </c>
      <c r="FH12">
        <f t="shared" si="53"/>
        <v>0</v>
      </c>
      <c r="FI12">
        <f t="shared" si="54"/>
        <v>0</v>
      </c>
      <c r="FJ12">
        <f t="shared" si="55"/>
        <v>0</v>
      </c>
      <c r="FK12">
        <f t="shared" si="56"/>
        <v>0</v>
      </c>
      <c r="FL12">
        <f t="shared" si="57"/>
        <v>0</v>
      </c>
      <c r="FM12">
        <f t="shared" si="58"/>
        <v>0</v>
      </c>
      <c r="FO12">
        <f>LARGE($EL12:$FM12,COLUMNS($FO12:FO12))</f>
        <v>75.75</v>
      </c>
      <c r="FP12">
        <f>LARGE($EL12:$FM12,COLUMNS($FO12:FP12))</f>
        <v>72.75</v>
      </c>
      <c r="FQ12">
        <f>LARGE($EL12:$FM12,COLUMNS($FO12:FQ12))</f>
        <v>70.5</v>
      </c>
      <c r="FR12">
        <f>LARGE($EL12:$FM12,COLUMNS($FO12:FR12))</f>
        <v>68.25</v>
      </c>
      <c r="FS12">
        <f>LARGE($EL12:$FM12,COLUMNS($FO12:FS12))</f>
        <v>30</v>
      </c>
      <c r="FT12">
        <f>LARGE($EL12:$FM12,COLUMNS($FO12:FT12))</f>
        <v>0.75</v>
      </c>
      <c r="FU12">
        <f>LARGE($EL12:$FM12,COLUMNS($FO12:FU12))</f>
        <v>0</v>
      </c>
      <c r="FV12">
        <f>LARGE($EL12:$FM12,COLUMNS($FO12:FV12))</f>
        <v>0</v>
      </c>
      <c r="FW12">
        <f>LARGE($EL12:$FM12,COLUMNS($FO12:FW12))</f>
        <v>0</v>
      </c>
      <c r="FX12">
        <f>LARGE($EL12:$FM12,COLUMNS($FO12:FX12))</f>
        <v>0</v>
      </c>
      <c r="FZ12">
        <f t="shared" si="59"/>
        <v>110</v>
      </c>
      <c r="GA12">
        <f t="shared" si="60"/>
        <v>110</v>
      </c>
      <c r="GB12">
        <f t="shared" si="61"/>
        <v>110</v>
      </c>
      <c r="GC12">
        <f t="shared" si="62"/>
        <v>107</v>
      </c>
      <c r="GD12">
        <f t="shared" si="63"/>
        <v>107</v>
      </c>
      <c r="GE12">
        <f t="shared" si="64"/>
        <v>102</v>
      </c>
      <c r="GF12">
        <f t="shared" si="65"/>
        <v>102</v>
      </c>
      <c r="GG12">
        <f t="shared" si="66"/>
        <v>96</v>
      </c>
      <c r="GH12">
        <f t="shared" si="67"/>
        <v>91</v>
      </c>
      <c r="GI12">
        <f t="shared" si="68"/>
        <v>74</v>
      </c>
      <c r="GJ12">
        <f t="shared" si="69"/>
        <v>1</v>
      </c>
      <c r="GK12">
        <f t="shared" si="70"/>
        <v>0</v>
      </c>
      <c r="GL12">
        <f t="shared" si="71"/>
        <v>0</v>
      </c>
      <c r="GM12">
        <f t="shared" si="72"/>
        <v>0</v>
      </c>
      <c r="GN12">
        <f t="shared" si="73"/>
        <v>75.75</v>
      </c>
      <c r="GO12">
        <f t="shared" si="74"/>
        <v>72.75</v>
      </c>
      <c r="GP12">
        <f t="shared" si="75"/>
        <v>70.5</v>
      </c>
      <c r="GQ12">
        <f t="shared" si="76"/>
        <v>68.25</v>
      </c>
      <c r="GR12">
        <f t="shared" si="77"/>
        <v>30</v>
      </c>
      <c r="GS12">
        <f t="shared" si="78"/>
        <v>0.75</v>
      </c>
      <c r="GT12">
        <f t="shared" si="79"/>
        <v>0</v>
      </c>
      <c r="GU12">
        <f t="shared" si="80"/>
        <v>0</v>
      </c>
      <c r="GV12">
        <f t="shared" si="81"/>
        <v>0</v>
      </c>
      <c r="GW12">
        <f t="shared" si="82"/>
        <v>0</v>
      </c>
      <c r="GY12">
        <f>LARGE($FZ12:$GW12,COLUMNS($GY12:GY12))</f>
        <v>110</v>
      </c>
      <c r="GZ12">
        <f>LARGE($FZ12:$GW12,COLUMNS($GY12:GZ12))</f>
        <v>110</v>
      </c>
      <c r="HA12">
        <f>LARGE($FZ12:$GW12,COLUMNS($GY12:HA12))</f>
        <v>110</v>
      </c>
      <c r="HB12">
        <f>LARGE($FZ12:$GW12,COLUMNS($GY12:HB12))</f>
        <v>107</v>
      </c>
      <c r="HC12">
        <f>LARGE($FZ12:$GW12,COLUMNS($GY12:HC12))</f>
        <v>107</v>
      </c>
      <c r="HD12">
        <f>LARGE($FZ12:$GW12,COLUMNS($GY12:HD12))</f>
        <v>102</v>
      </c>
      <c r="HE12">
        <f>LARGE($FZ12:$GW12,COLUMNS($GY12:HE12))</f>
        <v>102</v>
      </c>
      <c r="HF12">
        <f>LARGE($FZ12:$GW12,COLUMNS($GY12:HF12))</f>
        <v>96</v>
      </c>
      <c r="HG12">
        <f>LARGE($FZ12:$GW12,COLUMNS($GY12:HG12))</f>
        <v>91</v>
      </c>
      <c r="HH12">
        <f>LARGE($FZ12:$GW12,COLUMNS($GY12:HH12))</f>
        <v>75.75</v>
      </c>
      <c r="HI12">
        <f>LARGE($FZ12:$GW12,COLUMNS($GY12:HI12))</f>
        <v>74</v>
      </c>
      <c r="HJ12">
        <f>LARGE($FZ12:$GW12,COLUMNS($GY12:HJ12))</f>
        <v>72.75</v>
      </c>
      <c r="HK12">
        <f>LARGE($FZ12:$GW12,COLUMNS($GY12:HK12))</f>
        <v>70.5</v>
      </c>
      <c r="HL12">
        <f>LARGE($FZ12:$GW12,COLUMNS($GY12:HL12))</f>
        <v>68.25</v>
      </c>
    </row>
    <row r="13" spans="1:220" ht="15" customHeight="1">
      <c r="A13" s="57" t="s">
        <v>178</v>
      </c>
      <c r="B13" s="120">
        <f t="shared" si="2"/>
        <v>16</v>
      </c>
      <c r="C13" s="35">
        <f t="shared" si="3"/>
        <v>1418</v>
      </c>
      <c r="D13" s="123">
        <f t="shared" si="4"/>
        <v>1211.75</v>
      </c>
      <c r="E13" s="38">
        <f t="shared" si="5"/>
        <v>88.625</v>
      </c>
      <c r="F13" s="122">
        <f t="shared" si="6"/>
        <v>3</v>
      </c>
      <c r="G13" s="38"/>
      <c r="H13" s="110">
        <f t="shared" si="7"/>
        <v>11</v>
      </c>
      <c r="I13" s="62">
        <f t="shared" si="8"/>
        <v>634</v>
      </c>
      <c r="J13" s="110">
        <f t="shared" si="9"/>
        <v>5</v>
      </c>
      <c r="K13" s="62">
        <f t="shared" si="10"/>
        <v>361</v>
      </c>
      <c r="L13" s="110">
        <f t="shared" si="11"/>
        <v>0</v>
      </c>
      <c r="M13" s="109">
        <f t="shared" si="12"/>
        <v>0</v>
      </c>
      <c r="N13" s="110">
        <f t="shared" si="13"/>
        <v>6</v>
      </c>
      <c r="O13" s="109">
        <f t="shared" si="14"/>
        <v>317.25</v>
      </c>
      <c r="P13" s="20">
        <f t="shared" si="15"/>
        <v>3</v>
      </c>
      <c r="Q13" s="20">
        <f t="shared" si="16"/>
        <v>216.75</v>
      </c>
      <c r="R13" s="20"/>
      <c r="S13" s="20"/>
      <c r="T13" s="78">
        <v>96</v>
      </c>
      <c r="U13" s="81">
        <v>109</v>
      </c>
      <c r="V13" s="78"/>
      <c r="W13" s="78">
        <v>64</v>
      </c>
      <c r="X13" s="78">
        <v>102</v>
      </c>
      <c r="Y13" s="78">
        <v>69</v>
      </c>
      <c r="Z13" s="78">
        <v>110</v>
      </c>
      <c r="AA13" s="78"/>
      <c r="AB13" s="78">
        <v>96</v>
      </c>
      <c r="AC13" s="78">
        <v>97</v>
      </c>
      <c r="AD13" s="78">
        <v>110</v>
      </c>
      <c r="AE13" s="78">
        <v>103</v>
      </c>
      <c r="AF13" s="78">
        <v>100</v>
      </c>
      <c r="AG13" s="78"/>
      <c r="AH13" s="78"/>
      <c r="AI13" s="78">
        <v>1</v>
      </c>
      <c r="AJ13" s="78"/>
      <c r="AK13" s="78"/>
      <c r="AL13" s="78"/>
      <c r="AM13" s="49">
        <v>94</v>
      </c>
      <c r="AN13" s="49"/>
      <c r="AP13" s="78"/>
      <c r="AQ13" s="78">
        <v>74</v>
      </c>
      <c r="AR13">
        <v>83</v>
      </c>
      <c r="AW13" s="78">
        <v>110</v>
      </c>
      <c r="AX13" s="78"/>
      <c r="AY13" s="47"/>
      <c r="AZ13" s="47"/>
      <c r="BA13" s="79"/>
      <c r="BB13" s="79"/>
      <c r="BC13" s="79"/>
      <c r="BD13" s="79"/>
      <c r="BE13" s="79"/>
      <c r="BF13" s="79"/>
      <c r="BG13" s="79"/>
      <c r="BH13" s="47"/>
      <c r="BI13" s="47"/>
      <c r="BJ13" s="47"/>
      <c r="BK13" s="47"/>
      <c r="BL13" s="47"/>
      <c r="BM13" s="47"/>
      <c r="BN13" s="47"/>
      <c r="BO13" s="92">
        <f>IF(ISERROR(LARGE($T13:$AG13,COLUMNS($BO13:BO13))),0,LARGE($T13:$AG13,COLUMNS($BO13:BO13)))</f>
        <v>110</v>
      </c>
      <c r="BP13" s="92">
        <f>IF(ISERROR(LARGE($T13:$AG13,COLUMNS($BO13:BP13))),0,LARGE($T13:$AG13,COLUMNS($BO13:BP13)))</f>
        <v>110</v>
      </c>
      <c r="BQ13" s="92">
        <f>IF(ISERROR(LARGE($T13:$AG13,COLUMNS($BO13:BQ13))),0,LARGE($T13:$AG13,COLUMNS($BO13:BQ13)))</f>
        <v>109</v>
      </c>
      <c r="BR13" s="92">
        <f>IF(ISERROR(LARGE($T13:$AG13,COLUMNS($BO13:BR13))),0,LARGE($T13:$AG13,COLUMNS($BO13:BR13)))</f>
        <v>103</v>
      </c>
      <c r="BS13" s="92">
        <f>IF(ISERROR(LARGE($T13:$AG13,COLUMNS($BO13:BS13))),0,LARGE($T13:$AG13,COLUMNS($BO13:BS13)))</f>
        <v>102</v>
      </c>
      <c r="BT13" s="92">
        <f>IF(ISERROR(LARGE($T13:$AG13,COLUMNS($BO13:BT13))),0,LARGE($T13:$AG13,COLUMNS($BO13:BT13)))</f>
        <v>100</v>
      </c>
      <c r="BU13" s="111">
        <f>IF(ISERROR(LARGE($T13:$AG13,COLUMNS($BO13:BU13))),0,LARGE($T13:$AG13,COLUMNS($BO13:BU13)))</f>
        <v>97</v>
      </c>
      <c r="BV13" s="111">
        <f>IF(ISERROR(LARGE($T13:$AG13,COLUMNS($BO13:BV13))),0,LARGE($T13:$AG13,COLUMNS($BO13:BV13)))</f>
        <v>96</v>
      </c>
      <c r="BW13" s="111">
        <f>IF(ISERROR(LARGE($T13:$AG13,COLUMNS($BO13:BW13))),0,LARGE($T13:$AG13,COLUMNS($BO13:BW13)))</f>
        <v>96</v>
      </c>
      <c r="BX13" s="111">
        <f>IF(ISERROR(LARGE($T13:$AG13,COLUMNS($BO13:BX13))),0,LARGE($T13:$AG13,COLUMNS($BO13:BX13)))</f>
        <v>69</v>
      </c>
      <c r="BY13" s="111">
        <f>IF(ISERROR(LARGE($T13:$AG13,COLUMNS($BO13:BY13))),0,LARGE($T13:$AG13,COLUMNS($BO13:BY13)))</f>
        <v>64</v>
      </c>
      <c r="BZ13" s="111">
        <f>IF(ISERROR(LARGE($T13:$AG13,COLUMNS($BO13:BZ13))),0,LARGE($T13:$AG13,COLUMNS($BO13:BZ13)))</f>
        <v>0</v>
      </c>
      <c r="CA13" s="111">
        <f>IF(ISERROR(LARGE($T13:$AG13,COLUMNS($BO13:CA13))),0,LARGE($T13:$AG13,COLUMNS($BO13:CA13)))</f>
        <v>0</v>
      </c>
      <c r="CB13" s="111">
        <f>IF(ISERROR(LARGE($T13:$AG13,COLUMNS($BO13:CB13))),0,LARGE($T13:$AG13,COLUMNS($BO13:CB13)))</f>
        <v>0</v>
      </c>
      <c r="CC13" s="92"/>
      <c r="CD13" s="92">
        <f>IF(ISERROR(LARGE($AI13:$AW13,COLUMNS($CD13:CD13))),0,LARGE($AI13:$AW13,COLUMNS($CD13:CD13)))</f>
        <v>110</v>
      </c>
      <c r="CE13" s="92">
        <f>IF(ISERROR(LARGE($AI13:$AW13,COLUMNS($CD13:CE13))),0,LARGE($AI13:$AW13,COLUMNS($CD13:CE13)))</f>
        <v>94</v>
      </c>
      <c r="CF13" s="92">
        <f>IF(ISERROR(LARGE($AI13:$AW13,COLUMNS($CD13:CF13))),0,LARGE($AI13:$AW13,COLUMNS($CD13:CF13)))</f>
        <v>83</v>
      </c>
      <c r="CG13" s="92">
        <f>IF(ISERROR(LARGE($AI13:$AW13,COLUMNS($CD13:CG13))),0,LARGE($AI13:$AW13,COLUMNS($CD13:CG13)))</f>
        <v>74</v>
      </c>
      <c r="CH13" s="111">
        <f>IF(ISERROR(LARGE($AI13:$AW13,COLUMNS($CD13:CH13))),0,LARGE($AI13:$AW13,COLUMNS($CD13:CH13)))</f>
        <v>1</v>
      </c>
      <c r="CI13" s="111">
        <f>IF(ISERROR(LARGE($AI13:$AW13,COLUMNS($CD13:CI13))),0,LARGE($AI13:$AW13,COLUMNS($CD13:CI13)))</f>
        <v>0</v>
      </c>
      <c r="CJ13" s="111">
        <f>IF(ISERROR(LARGE($AI13:$AW13,COLUMNS($CD13:CJ13))),0,LARGE($AI13:$AW13,COLUMNS($CD13:CJ13)))</f>
        <v>0</v>
      </c>
      <c r="CK13" s="111">
        <f>IF(ISERROR(LARGE($AI13:$AW13,COLUMNS($CD13:CK13))),0,LARGE($AI13:$AW13,COLUMNS($CD13:CK13)))</f>
        <v>0</v>
      </c>
      <c r="CL13" s="111">
        <f>IF(ISERROR(LARGE($AI13:$AW13,COLUMNS($CD13:CL13))),0,LARGE($AI13:$AW13,COLUMNS($CD13:CL13)))</f>
        <v>0</v>
      </c>
      <c r="CM13" s="111">
        <f>IF(ISERROR(LARGE($AI13:$AW13,COLUMNS($CD13:CM13))),0,LARGE($AI13:$AW13,COLUMNS($CD13:CM13)))</f>
        <v>0</v>
      </c>
      <c r="CN13" s="111">
        <f>IF(ISERROR(LARGE($AI13:$AW13,COLUMNS($CD13:CN13))),0,LARGE($AI13:$AW13,COLUMNS($CD13:CN13)))</f>
        <v>0</v>
      </c>
      <c r="CO13" s="111">
        <f>IF(ISERROR(LARGE($AI13:$AW13,COLUMNS($CD13:CO13))),0,LARGE($AI13:$AW13,COLUMNS($CD13:CO13)))</f>
        <v>0</v>
      </c>
      <c r="CP13" s="111">
        <f>IF(ISERROR(LARGE($AI13:$AW13,COLUMNS($CD13:CP13))),0,LARGE($AI13:$AW13,COLUMNS($CD13:CP13)))</f>
        <v>0</v>
      </c>
      <c r="CQ13" s="111">
        <f>IF(ISERROR(LARGE($AI13:$AW13,COLUMNS($CD13:CQ13))),0,LARGE($AI13:$AW13,COLUMNS($CD13:CQ13)))</f>
        <v>0</v>
      </c>
      <c r="CR13" s="92"/>
      <c r="CS13" s="92">
        <f>IF(ISERROR(LARGE($AY13:$BL13,COLUMNS($CS13:CS13))),0,LARGE($AY13:$BL13,COLUMNS($CS13:CS13)))</f>
        <v>0</v>
      </c>
      <c r="CT13" s="92">
        <f>IF(ISERROR(LARGE($AY13:$BL13,COLUMNS($CS13:CT13))),0,LARGE($AY13:$BL13,COLUMNS($CS13:CT13)))</f>
        <v>0</v>
      </c>
      <c r="CU13" s="92">
        <f>IF(ISERROR(LARGE($AY13:$BL13,COLUMNS($CS13:CU13))),0,LARGE($AY13:$BL13,COLUMNS($CS13:CU13)))</f>
        <v>0</v>
      </c>
      <c r="CV13" s="92">
        <f>IF(ISERROR(LARGE($AY13:$BL13,COLUMNS($CS13:CV13))),0,LARGE($AY13:$BL13,COLUMNS($CS13:CV13)))</f>
        <v>0</v>
      </c>
      <c r="CW13" s="111">
        <f>IF(ISERROR(LARGE($AY13:$BL13,COLUMNS($CS13:CW13))),0,LARGE($AY13:$BL13,COLUMNS($CS13:CW13)))</f>
        <v>0</v>
      </c>
      <c r="CX13" s="111">
        <f>IF(ISERROR(LARGE($AY13:$BL13,COLUMNS($CS13:CX13))),0,LARGE($AY13:$BL13,COLUMNS($CS13:CX13)))</f>
        <v>0</v>
      </c>
      <c r="CY13" s="111">
        <f>IF(ISERROR(LARGE($AY13:$BL13,COLUMNS($CS13:CY13))),0,LARGE($AY13:$BL13,COLUMNS($CS13:CY13)))</f>
        <v>0</v>
      </c>
      <c r="CZ13" s="111">
        <f>IF(ISERROR(LARGE($AY13:$BL13,COLUMNS($CS13:CZ13))),0,LARGE($AY13:$BL13,COLUMNS($CS13:CZ13)))</f>
        <v>0</v>
      </c>
      <c r="DA13" s="111">
        <f>IF(ISERROR(LARGE($AY13:$BL13,COLUMNS($CS13:DA13))),0,LARGE($AY13:$BL13,COLUMNS($CS13:DA13)))</f>
        <v>0</v>
      </c>
      <c r="DB13" s="111">
        <f>IF(ISERROR(LARGE($AY13:$BL13,COLUMNS($CS13:DB13))),0,LARGE($AY13:$BL13,COLUMNS($CS13:DB13)))</f>
        <v>0</v>
      </c>
      <c r="DC13" s="111">
        <f>IF(ISERROR(LARGE($AY13:$BL13,COLUMNS($CS13:DC13))),0,LARGE($AY13:$BL13,COLUMNS($CS13:DC13)))</f>
        <v>0</v>
      </c>
      <c r="DD13" s="111">
        <f>IF(ISERROR(LARGE($AY13:$BL13,COLUMNS($CS13:DD13))),0,LARGE($AY13:$BL13,COLUMNS($CS13:DD13)))</f>
        <v>0</v>
      </c>
      <c r="DE13" s="111">
        <f>IF(ISERROR(LARGE($AY13:$BL13,COLUMNS($CS13:DE13))),0,LARGE($AY13:$BL13,COLUMNS($CS13:DE13)))</f>
        <v>0</v>
      </c>
      <c r="DF13" s="111">
        <f>IF(ISERROR(LARGE($AY13:$BL13,COLUMNS($CS13:DF13))),0,LARGE($AY13:$BL13,COLUMNS($CS13:DF13)))</f>
        <v>0</v>
      </c>
      <c r="DH13" s="113">
        <f t="shared" si="17"/>
        <v>110</v>
      </c>
      <c r="DI13" s="113">
        <f t="shared" si="18"/>
        <v>110</v>
      </c>
      <c r="DJ13" s="113">
        <f t="shared" si="19"/>
        <v>109</v>
      </c>
      <c r="DK13" s="113">
        <f t="shared" si="20"/>
        <v>103</v>
      </c>
      <c r="DL13" s="113">
        <f t="shared" si="21"/>
        <v>102</v>
      </c>
      <c r="DM13" s="113">
        <f t="shared" si="22"/>
        <v>100</v>
      </c>
      <c r="DN13">
        <f t="shared" si="23"/>
        <v>110</v>
      </c>
      <c r="DO13">
        <f t="shared" si="24"/>
        <v>94</v>
      </c>
      <c r="DP13">
        <f t="shared" si="25"/>
        <v>83</v>
      </c>
      <c r="DQ13">
        <f t="shared" si="26"/>
        <v>74</v>
      </c>
      <c r="DR13">
        <f t="shared" si="27"/>
        <v>0</v>
      </c>
      <c r="DS13">
        <f t="shared" si="28"/>
        <v>0</v>
      </c>
      <c r="DT13">
        <f t="shared" si="29"/>
        <v>0</v>
      </c>
      <c r="DU13">
        <f t="shared" si="30"/>
        <v>0</v>
      </c>
      <c r="DW13">
        <f>LARGE($DH13:$DU13,COLUMNS($DW13:DW13))</f>
        <v>110</v>
      </c>
      <c r="DX13">
        <f>LARGE($DH13:$DU13,COLUMNS($DW13:DX13))</f>
        <v>110</v>
      </c>
      <c r="DY13">
        <f>LARGE($DH13:$DU13,COLUMNS($DW13:DY13))</f>
        <v>110</v>
      </c>
      <c r="DZ13">
        <f>LARGE($DH13:$DU13,COLUMNS($DW13:DZ13))</f>
        <v>109</v>
      </c>
      <c r="EA13">
        <f>LARGE($DH13:$DU13,COLUMNS($DW13:EA13))</f>
        <v>103</v>
      </c>
      <c r="EB13">
        <f>LARGE($DH13:$DU13,COLUMNS($DW13:EB13))</f>
        <v>102</v>
      </c>
      <c r="EC13">
        <f>LARGE($DH13:$DU13,COLUMNS($DW13:EC13))</f>
        <v>100</v>
      </c>
      <c r="ED13">
        <f>LARGE($DH13:$DU13,COLUMNS($DW13:ED13))</f>
        <v>94</v>
      </c>
      <c r="EE13">
        <f>LARGE($DH13:$DU13,COLUMNS($DW13:EE13))</f>
        <v>83</v>
      </c>
      <c r="EF13">
        <f>LARGE($DH13:$DU13,COLUMNS($DW13:EF13))</f>
        <v>74</v>
      </c>
      <c r="EG13">
        <f>LARGE($DH13:$DU13,COLUMNS($DW13:EG13))</f>
        <v>0</v>
      </c>
      <c r="EH13">
        <f>LARGE($DH13:$DU13,COLUMNS($DW13:EH13))</f>
        <v>0</v>
      </c>
      <c r="EI13">
        <f>LARGE($DH13:$DU13,COLUMNS($DW13:EI13))</f>
        <v>0</v>
      </c>
      <c r="EJ13">
        <f>LARGE($DH13:$DU13,COLUMNS($DW13:EJ13))</f>
        <v>0</v>
      </c>
      <c r="EL13">
        <f t="shared" si="31"/>
        <v>72.75</v>
      </c>
      <c r="EM13">
        <f t="shared" si="32"/>
        <v>72</v>
      </c>
      <c r="EN13">
        <f t="shared" si="33"/>
        <v>72</v>
      </c>
      <c r="EO13">
        <f t="shared" si="34"/>
        <v>51.75</v>
      </c>
      <c r="EP13">
        <f t="shared" si="35"/>
        <v>48</v>
      </c>
      <c r="EQ13">
        <f t="shared" si="36"/>
        <v>0</v>
      </c>
      <c r="ER13">
        <f t="shared" si="37"/>
        <v>0</v>
      </c>
      <c r="ES13">
        <f t="shared" si="38"/>
        <v>0</v>
      </c>
      <c r="ET13">
        <f t="shared" si="39"/>
        <v>0.75</v>
      </c>
      <c r="EU13">
        <f t="shared" si="40"/>
        <v>0</v>
      </c>
      <c r="EV13">
        <f t="shared" si="41"/>
        <v>0</v>
      </c>
      <c r="EW13">
        <f t="shared" si="42"/>
        <v>0</v>
      </c>
      <c r="EX13">
        <f t="shared" si="43"/>
        <v>0</v>
      </c>
      <c r="EY13">
        <f t="shared" si="44"/>
        <v>0</v>
      </c>
      <c r="EZ13">
        <f t="shared" si="45"/>
        <v>0</v>
      </c>
      <c r="FA13">
        <f t="shared" si="46"/>
        <v>0</v>
      </c>
      <c r="FB13">
        <f t="shared" si="47"/>
        <v>0</v>
      </c>
      <c r="FC13">
        <f t="shared" si="48"/>
        <v>0</v>
      </c>
      <c r="FD13">
        <f t="shared" si="49"/>
        <v>0</v>
      </c>
      <c r="FE13">
        <f t="shared" si="50"/>
        <v>0</v>
      </c>
      <c r="FF13">
        <f t="shared" si="51"/>
        <v>0</v>
      </c>
      <c r="FG13">
        <f t="shared" si="52"/>
        <v>0</v>
      </c>
      <c r="FH13">
        <f t="shared" si="53"/>
        <v>0</v>
      </c>
      <c r="FI13">
        <f t="shared" si="54"/>
        <v>0</v>
      </c>
      <c r="FJ13">
        <f t="shared" si="55"/>
        <v>0</v>
      </c>
      <c r="FK13">
        <f t="shared" si="56"/>
        <v>0</v>
      </c>
      <c r="FL13">
        <f t="shared" si="57"/>
        <v>0</v>
      </c>
      <c r="FM13">
        <f t="shared" si="58"/>
        <v>0</v>
      </c>
      <c r="FO13">
        <f>LARGE($EL13:$FM13,COLUMNS($FO13:FO13))</f>
        <v>72.75</v>
      </c>
      <c r="FP13">
        <f>LARGE($EL13:$FM13,COLUMNS($FO13:FP13))</f>
        <v>72</v>
      </c>
      <c r="FQ13">
        <f>LARGE($EL13:$FM13,COLUMNS($FO13:FQ13))</f>
        <v>72</v>
      </c>
      <c r="FR13">
        <f>LARGE($EL13:$FM13,COLUMNS($FO13:FR13))</f>
        <v>51.75</v>
      </c>
      <c r="FS13">
        <f>LARGE($EL13:$FM13,COLUMNS($FO13:FS13))</f>
        <v>48</v>
      </c>
      <c r="FT13">
        <f>LARGE($EL13:$FM13,COLUMNS($FO13:FT13))</f>
        <v>0.75</v>
      </c>
      <c r="FU13">
        <f>LARGE($EL13:$FM13,COLUMNS($FO13:FU13))</f>
        <v>0</v>
      </c>
      <c r="FV13">
        <f>LARGE($EL13:$FM13,COLUMNS($FO13:FV13))</f>
        <v>0</v>
      </c>
      <c r="FW13">
        <f>LARGE($EL13:$FM13,COLUMNS($FO13:FW13))</f>
        <v>0</v>
      </c>
      <c r="FX13">
        <f>LARGE($EL13:$FM13,COLUMNS($FO13:FX13))</f>
        <v>0</v>
      </c>
      <c r="FZ13">
        <f t="shared" si="59"/>
        <v>110</v>
      </c>
      <c r="GA13">
        <f t="shared" si="60"/>
        <v>110</v>
      </c>
      <c r="GB13">
        <f t="shared" si="61"/>
        <v>110</v>
      </c>
      <c r="GC13">
        <f t="shared" si="62"/>
        <v>109</v>
      </c>
      <c r="GD13">
        <f t="shared" si="63"/>
        <v>103</v>
      </c>
      <c r="GE13">
        <f t="shared" si="64"/>
        <v>102</v>
      </c>
      <c r="GF13">
        <f t="shared" si="65"/>
        <v>100</v>
      </c>
      <c r="GG13">
        <f t="shared" si="66"/>
        <v>94</v>
      </c>
      <c r="GH13">
        <f t="shared" si="67"/>
        <v>83</v>
      </c>
      <c r="GI13">
        <f t="shared" si="68"/>
        <v>74</v>
      </c>
      <c r="GJ13">
        <f t="shared" si="69"/>
        <v>0</v>
      </c>
      <c r="GK13">
        <f t="shared" si="70"/>
        <v>0</v>
      </c>
      <c r="GL13">
        <f t="shared" si="71"/>
        <v>0</v>
      </c>
      <c r="GM13">
        <f t="shared" si="72"/>
        <v>0</v>
      </c>
      <c r="GN13">
        <f t="shared" si="73"/>
        <v>72.75</v>
      </c>
      <c r="GO13">
        <f t="shared" si="74"/>
        <v>72</v>
      </c>
      <c r="GP13">
        <f t="shared" si="75"/>
        <v>72</v>
      </c>
      <c r="GQ13">
        <f t="shared" si="76"/>
        <v>51.75</v>
      </c>
      <c r="GR13">
        <f t="shared" si="77"/>
        <v>48</v>
      </c>
      <c r="GS13">
        <f t="shared" si="78"/>
        <v>0.75</v>
      </c>
      <c r="GT13">
        <f t="shared" si="79"/>
        <v>0</v>
      </c>
      <c r="GU13">
        <f t="shared" si="80"/>
        <v>0</v>
      </c>
      <c r="GV13">
        <f t="shared" si="81"/>
        <v>0</v>
      </c>
      <c r="GW13">
        <f t="shared" si="82"/>
        <v>0</v>
      </c>
      <c r="GY13">
        <f>LARGE($FZ13:$GW13,COLUMNS($GY13:GY13))</f>
        <v>110</v>
      </c>
      <c r="GZ13">
        <f>LARGE($FZ13:$GW13,COLUMNS($GY13:GZ13))</f>
        <v>110</v>
      </c>
      <c r="HA13">
        <f>LARGE($FZ13:$GW13,COLUMNS($GY13:HA13))</f>
        <v>110</v>
      </c>
      <c r="HB13">
        <f>LARGE($FZ13:$GW13,COLUMNS($GY13:HB13))</f>
        <v>109</v>
      </c>
      <c r="HC13">
        <f>LARGE($FZ13:$GW13,COLUMNS($GY13:HC13))</f>
        <v>103</v>
      </c>
      <c r="HD13">
        <f>LARGE($FZ13:$GW13,COLUMNS($GY13:HD13))</f>
        <v>102</v>
      </c>
      <c r="HE13">
        <f>LARGE($FZ13:$GW13,COLUMNS($GY13:HE13))</f>
        <v>100</v>
      </c>
      <c r="HF13">
        <f>LARGE($FZ13:$GW13,COLUMNS($GY13:HF13))</f>
        <v>94</v>
      </c>
      <c r="HG13">
        <f>LARGE($FZ13:$GW13,COLUMNS($GY13:HG13))</f>
        <v>83</v>
      </c>
      <c r="HH13">
        <f>LARGE($FZ13:$GW13,COLUMNS($GY13:HH13))</f>
        <v>74</v>
      </c>
      <c r="HI13">
        <f>LARGE($FZ13:$GW13,COLUMNS($GY13:HI13))</f>
        <v>72.75</v>
      </c>
      <c r="HJ13">
        <f>LARGE($FZ13:$GW13,COLUMNS($GY13:HJ13))</f>
        <v>72</v>
      </c>
      <c r="HK13">
        <f>LARGE($FZ13:$GW13,COLUMNS($GY13:HK13))</f>
        <v>72</v>
      </c>
      <c r="HL13">
        <f>LARGE($FZ13:$GW13,COLUMNS($GY13:HL13))</f>
        <v>51.75</v>
      </c>
    </row>
    <row r="14" spans="1:220" ht="15" customHeight="1">
      <c r="A14" s="57" t="s">
        <v>138</v>
      </c>
      <c r="B14" s="120">
        <f t="shared" si="2"/>
        <v>14</v>
      </c>
      <c r="C14" s="35">
        <f t="shared" si="3"/>
        <v>1207</v>
      </c>
      <c r="D14" s="123">
        <f t="shared" si="4"/>
        <v>1181</v>
      </c>
      <c r="E14" s="38">
        <f t="shared" si="5"/>
        <v>86.21428571428571</v>
      </c>
      <c r="F14" s="122">
        <f t="shared" si="6"/>
        <v>3</v>
      </c>
      <c r="G14" s="38"/>
      <c r="H14" s="110">
        <f t="shared" si="7"/>
        <v>8</v>
      </c>
      <c r="I14" s="62">
        <f t="shared" si="8"/>
        <v>639</v>
      </c>
      <c r="J14" s="110">
        <f t="shared" si="9"/>
        <v>5</v>
      </c>
      <c r="K14" s="62">
        <f t="shared" si="10"/>
        <v>357</v>
      </c>
      <c r="L14" s="110">
        <f t="shared" si="11"/>
        <v>1</v>
      </c>
      <c r="M14" s="109">
        <f t="shared" si="12"/>
        <v>110</v>
      </c>
      <c r="N14" s="110">
        <f t="shared" si="13"/>
        <v>3</v>
      </c>
      <c r="O14" s="109">
        <f t="shared" si="14"/>
        <v>75.75</v>
      </c>
      <c r="P14" s="20">
        <f t="shared" si="15"/>
        <v>2</v>
      </c>
      <c r="Q14" s="20">
        <f t="shared" si="16"/>
        <v>75</v>
      </c>
      <c r="R14" s="20"/>
      <c r="S14" s="20"/>
      <c r="T14" s="78"/>
      <c r="U14" s="78">
        <v>110</v>
      </c>
      <c r="V14" s="78"/>
      <c r="W14" s="78"/>
      <c r="X14" s="78">
        <v>102</v>
      </c>
      <c r="Y14" s="78">
        <v>1</v>
      </c>
      <c r="Z14" s="78"/>
      <c r="AA14" s="78"/>
      <c r="AB14" s="78">
        <v>109</v>
      </c>
      <c r="AC14" s="78">
        <v>100</v>
      </c>
      <c r="AD14" s="78">
        <v>108</v>
      </c>
      <c r="AE14" s="78">
        <v>110</v>
      </c>
      <c r="AF14" s="78">
        <v>99</v>
      </c>
      <c r="AG14" s="78"/>
      <c r="AH14" s="78"/>
      <c r="AI14" s="78">
        <v>1</v>
      </c>
      <c r="AJ14" s="78"/>
      <c r="AK14" s="78"/>
      <c r="AL14" s="78"/>
      <c r="AM14" s="78">
        <v>88</v>
      </c>
      <c r="AN14" s="78"/>
      <c r="AP14" s="78">
        <v>73</v>
      </c>
      <c r="AQ14" s="78"/>
      <c r="AV14">
        <v>102</v>
      </c>
      <c r="AW14" s="78">
        <v>94</v>
      </c>
      <c r="AX14" s="78"/>
      <c r="AY14" s="47"/>
      <c r="AZ14" s="47"/>
      <c r="BA14" s="79"/>
      <c r="BB14" s="79">
        <v>110</v>
      </c>
      <c r="BC14" s="79"/>
      <c r="BD14" s="79"/>
      <c r="BE14" s="79"/>
      <c r="BF14" s="47"/>
      <c r="BG14" s="47"/>
      <c r="BH14" s="47"/>
      <c r="BI14" s="47"/>
      <c r="BJ14" s="47"/>
      <c r="BK14" s="47"/>
      <c r="BL14" s="47"/>
      <c r="BM14" s="47"/>
      <c r="BN14" s="47"/>
      <c r="BO14" s="92">
        <f>IF(ISERROR(LARGE($T14:$AG14,COLUMNS($BO14:BO14))),0,LARGE($T14:$AG14,COLUMNS($BO14:BO14)))</f>
        <v>110</v>
      </c>
      <c r="BP14" s="92">
        <f>IF(ISERROR(LARGE($T14:$AG14,COLUMNS($BO14:BP14))),0,LARGE($T14:$AG14,COLUMNS($BO14:BP14)))</f>
        <v>110</v>
      </c>
      <c r="BQ14" s="92">
        <f>IF(ISERROR(LARGE($T14:$AG14,COLUMNS($BO14:BQ14))),0,LARGE($T14:$AG14,COLUMNS($BO14:BQ14)))</f>
        <v>109</v>
      </c>
      <c r="BR14" s="92">
        <f>IF(ISERROR(LARGE($T14:$AG14,COLUMNS($BO14:BR14))),0,LARGE($T14:$AG14,COLUMNS($BO14:BR14)))</f>
        <v>108</v>
      </c>
      <c r="BS14" s="92">
        <f>IF(ISERROR(LARGE($T14:$AG14,COLUMNS($BO14:BS14))),0,LARGE($T14:$AG14,COLUMNS($BO14:BS14)))</f>
        <v>102</v>
      </c>
      <c r="BT14" s="92">
        <f>IF(ISERROR(LARGE($T14:$AG14,COLUMNS($BO14:BT14))),0,LARGE($T14:$AG14,COLUMNS($BO14:BT14)))</f>
        <v>100</v>
      </c>
      <c r="BU14" s="111">
        <f>IF(ISERROR(LARGE($T14:$AG14,COLUMNS($BO14:BU14))),0,LARGE($T14:$AG14,COLUMNS($BO14:BU14)))</f>
        <v>99</v>
      </c>
      <c r="BV14" s="111">
        <f>IF(ISERROR(LARGE($T14:$AG14,COLUMNS($BO14:BV14))),0,LARGE($T14:$AG14,COLUMNS($BO14:BV14)))</f>
        <v>1</v>
      </c>
      <c r="BW14" s="111">
        <f>IF(ISERROR(LARGE($T14:$AG14,COLUMNS($BO14:BW14))),0,LARGE($T14:$AG14,COLUMNS($BO14:BW14)))</f>
        <v>0</v>
      </c>
      <c r="BX14" s="111">
        <f>IF(ISERROR(LARGE($T14:$AG14,COLUMNS($BO14:BX14))),0,LARGE($T14:$AG14,COLUMNS($BO14:BX14)))</f>
        <v>0</v>
      </c>
      <c r="BY14" s="111">
        <f>IF(ISERROR(LARGE($T14:$AG14,COLUMNS($BO14:BY14))),0,LARGE($T14:$AG14,COLUMNS($BO14:BY14)))</f>
        <v>0</v>
      </c>
      <c r="BZ14" s="111">
        <f>IF(ISERROR(LARGE($T14:$AG14,COLUMNS($BO14:BZ14))),0,LARGE($T14:$AG14,COLUMNS($BO14:BZ14)))</f>
        <v>0</v>
      </c>
      <c r="CA14" s="111">
        <f>IF(ISERROR(LARGE($T14:$AG14,COLUMNS($BO14:CA14))),0,LARGE($T14:$AG14,COLUMNS($BO14:CA14)))</f>
        <v>0</v>
      </c>
      <c r="CB14" s="111">
        <f>IF(ISERROR(LARGE($T14:$AG14,COLUMNS($BO14:CB14))),0,LARGE($T14:$AG14,COLUMNS($BO14:CB14)))</f>
        <v>0</v>
      </c>
      <c r="CC14" s="92"/>
      <c r="CD14" s="92">
        <f>IF(ISERROR(LARGE($AI14:$AW14,COLUMNS($CD14:CD14))),0,LARGE($AI14:$AW14,COLUMNS($CD14:CD14)))</f>
        <v>102</v>
      </c>
      <c r="CE14" s="92">
        <f>IF(ISERROR(LARGE($AI14:$AW14,COLUMNS($CD14:CE14))),0,LARGE($AI14:$AW14,COLUMNS($CD14:CE14)))</f>
        <v>94</v>
      </c>
      <c r="CF14" s="92">
        <f>IF(ISERROR(LARGE($AI14:$AW14,COLUMNS($CD14:CF14))),0,LARGE($AI14:$AW14,COLUMNS($CD14:CF14)))</f>
        <v>88</v>
      </c>
      <c r="CG14" s="92">
        <f>IF(ISERROR(LARGE($AI14:$AW14,COLUMNS($CD14:CG14))),0,LARGE($AI14:$AW14,COLUMNS($CD14:CG14)))</f>
        <v>73</v>
      </c>
      <c r="CH14" s="111">
        <f>IF(ISERROR(LARGE($AI14:$AW14,COLUMNS($CD14:CH14))),0,LARGE($AI14:$AW14,COLUMNS($CD14:CH14)))</f>
        <v>1</v>
      </c>
      <c r="CI14" s="111">
        <f>IF(ISERROR(LARGE($AI14:$AW14,COLUMNS($CD14:CI14))),0,LARGE($AI14:$AW14,COLUMNS($CD14:CI14)))</f>
        <v>0</v>
      </c>
      <c r="CJ14" s="111">
        <f>IF(ISERROR(LARGE($AI14:$AW14,COLUMNS($CD14:CJ14))),0,LARGE($AI14:$AW14,COLUMNS($CD14:CJ14)))</f>
        <v>0</v>
      </c>
      <c r="CK14" s="111">
        <f>IF(ISERROR(LARGE($AI14:$AW14,COLUMNS($CD14:CK14))),0,LARGE($AI14:$AW14,COLUMNS($CD14:CK14)))</f>
        <v>0</v>
      </c>
      <c r="CL14" s="111">
        <f>IF(ISERROR(LARGE($AI14:$AW14,COLUMNS($CD14:CL14))),0,LARGE($AI14:$AW14,COLUMNS($CD14:CL14)))</f>
        <v>0</v>
      </c>
      <c r="CM14" s="111">
        <f>IF(ISERROR(LARGE($AI14:$AW14,COLUMNS($CD14:CM14))),0,LARGE($AI14:$AW14,COLUMNS($CD14:CM14)))</f>
        <v>0</v>
      </c>
      <c r="CN14" s="111">
        <f>IF(ISERROR(LARGE($AI14:$AW14,COLUMNS($CD14:CN14))),0,LARGE($AI14:$AW14,COLUMNS($CD14:CN14)))</f>
        <v>0</v>
      </c>
      <c r="CO14" s="111">
        <f>IF(ISERROR(LARGE($AI14:$AW14,COLUMNS($CD14:CO14))),0,LARGE($AI14:$AW14,COLUMNS($CD14:CO14)))</f>
        <v>0</v>
      </c>
      <c r="CP14" s="111">
        <f>IF(ISERROR(LARGE($AI14:$AW14,COLUMNS($CD14:CP14))),0,LARGE($AI14:$AW14,COLUMNS($CD14:CP14)))</f>
        <v>0</v>
      </c>
      <c r="CQ14" s="111">
        <f>IF(ISERROR(LARGE($AI14:$AW14,COLUMNS($CD14:CQ14))),0,LARGE($AI14:$AW14,COLUMNS($CD14:CQ14)))</f>
        <v>0</v>
      </c>
      <c r="CR14" s="92"/>
      <c r="CS14" s="92">
        <f>IF(ISERROR(LARGE($AY14:$BL14,COLUMNS($CS14:CS14))),0,LARGE($AY14:$BL14,COLUMNS($CS14:CS14)))</f>
        <v>110</v>
      </c>
      <c r="CT14" s="92">
        <f>IF(ISERROR(LARGE($AY14:$BL14,COLUMNS($CS14:CT14))),0,LARGE($AY14:$BL14,COLUMNS($CS14:CT14)))</f>
        <v>0</v>
      </c>
      <c r="CU14" s="92">
        <f>IF(ISERROR(LARGE($AY14:$BL14,COLUMNS($CS14:CU14))),0,LARGE($AY14:$BL14,COLUMNS($CS14:CU14)))</f>
        <v>0</v>
      </c>
      <c r="CV14" s="92">
        <f>IF(ISERROR(LARGE($AY14:$BL14,COLUMNS($CS14:CV14))),0,LARGE($AY14:$BL14,COLUMNS($CS14:CV14)))</f>
        <v>0</v>
      </c>
      <c r="CW14" s="111">
        <f>IF(ISERROR(LARGE($AY14:$BL14,COLUMNS($CS14:CW14))),0,LARGE($AY14:$BL14,COLUMNS($CS14:CW14)))</f>
        <v>0</v>
      </c>
      <c r="CX14" s="111">
        <f>IF(ISERROR(LARGE($AY14:$BL14,COLUMNS($CS14:CX14))),0,LARGE($AY14:$BL14,COLUMNS($CS14:CX14)))</f>
        <v>0</v>
      </c>
      <c r="CY14" s="111">
        <f>IF(ISERROR(LARGE($AY14:$BL14,COLUMNS($CS14:CY14))),0,LARGE($AY14:$BL14,COLUMNS($CS14:CY14)))</f>
        <v>0</v>
      </c>
      <c r="CZ14" s="111">
        <f>IF(ISERROR(LARGE($AY14:$BL14,COLUMNS($CS14:CZ14))),0,LARGE($AY14:$BL14,COLUMNS($CS14:CZ14)))</f>
        <v>0</v>
      </c>
      <c r="DA14" s="111">
        <f>IF(ISERROR(LARGE($AY14:$BL14,COLUMNS($CS14:DA14))),0,LARGE($AY14:$BL14,COLUMNS($CS14:DA14)))</f>
        <v>0</v>
      </c>
      <c r="DB14" s="111">
        <f>IF(ISERROR(LARGE($AY14:$BL14,COLUMNS($CS14:DB14))),0,LARGE($AY14:$BL14,COLUMNS($CS14:DB14)))</f>
        <v>0</v>
      </c>
      <c r="DC14" s="111">
        <f>IF(ISERROR(LARGE($AY14:$BL14,COLUMNS($CS14:DC14))),0,LARGE($AY14:$BL14,COLUMNS($CS14:DC14)))</f>
        <v>0</v>
      </c>
      <c r="DD14" s="111">
        <f>IF(ISERROR(LARGE($AY14:$BL14,COLUMNS($CS14:DD14))),0,LARGE($AY14:$BL14,COLUMNS($CS14:DD14)))</f>
        <v>0</v>
      </c>
      <c r="DE14" s="111">
        <f>IF(ISERROR(LARGE($AY14:$BL14,COLUMNS($CS14:DE14))),0,LARGE($AY14:$BL14,COLUMNS($CS14:DE14)))</f>
        <v>0</v>
      </c>
      <c r="DF14" s="111">
        <f>IF(ISERROR(LARGE($AY14:$BL14,COLUMNS($CS14:DF14))),0,LARGE($AY14:$BL14,COLUMNS($CS14:DF14)))</f>
        <v>0</v>
      </c>
      <c r="DH14" s="113">
        <f t="shared" si="17"/>
        <v>110</v>
      </c>
      <c r="DI14" s="113">
        <f t="shared" si="18"/>
        <v>110</v>
      </c>
      <c r="DJ14" s="113">
        <f t="shared" si="19"/>
        <v>109</v>
      </c>
      <c r="DK14" s="113">
        <f t="shared" si="20"/>
        <v>108</v>
      </c>
      <c r="DL14" s="113">
        <f t="shared" si="21"/>
        <v>102</v>
      </c>
      <c r="DM14" s="113">
        <f t="shared" si="22"/>
        <v>100</v>
      </c>
      <c r="DN14">
        <f t="shared" si="23"/>
        <v>102</v>
      </c>
      <c r="DO14">
        <f t="shared" si="24"/>
        <v>94</v>
      </c>
      <c r="DP14">
        <f t="shared" si="25"/>
        <v>88</v>
      </c>
      <c r="DQ14">
        <f t="shared" si="26"/>
        <v>73</v>
      </c>
      <c r="DR14">
        <f t="shared" si="27"/>
        <v>110</v>
      </c>
      <c r="DS14">
        <f t="shared" si="28"/>
        <v>0</v>
      </c>
      <c r="DT14">
        <f t="shared" si="29"/>
        <v>0</v>
      </c>
      <c r="DU14">
        <f t="shared" si="30"/>
        <v>0</v>
      </c>
      <c r="DW14">
        <f>LARGE($DH14:$DU14,COLUMNS($DW14:DW14))</f>
        <v>110</v>
      </c>
      <c r="DX14">
        <f>LARGE($DH14:$DU14,COLUMNS($DW14:DX14))</f>
        <v>110</v>
      </c>
      <c r="DY14">
        <f>LARGE($DH14:$DU14,COLUMNS($DW14:DY14))</f>
        <v>110</v>
      </c>
      <c r="DZ14">
        <f>LARGE($DH14:$DU14,COLUMNS($DW14:DZ14))</f>
        <v>109</v>
      </c>
      <c r="EA14">
        <f>LARGE($DH14:$DU14,COLUMNS($DW14:EA14))</f>
        <v>108</v>
      </c>
      <c r="EB14">
        <f>LARGE($DH14:$DU14,COLUMNS($DW14:EB14))</f>
        <v>102</v>
      </c>
      <c r="EC14">
        <f>LARGE($DH14:$DU14,COLUMNS($DW14:EC14))</f>
        <v>102</v>
      </c>
      <c r="ED14">
        <f>LARGE($DH14:$DU14,COLUMNS($DW14:ED14))</f>
        <v>100</v>
      </c>
      <c r="EE14">
        <f>LARGE($DH14:$DU14,COLUMNS($DW14:EE14))</f>
        <v>94</v>
      </c>
      <c r="EF14">
        <f>LARGE($DH14:$DU14,COLUMNS($DW14:EF14))</f>
        <v>88</v>
      </c>
      <c r="EG14">
        <f>LARGE($DH14:$DU14,COLUMNS($DW14:EG14))</f>
        <v>73</v>
      </c>
      <c r="EH14">
        <f>LARGE($DH14:$DU14,COLUMNS($DW14:EH14))</f>
        <v>0</v>
      </c>
      <c r="EI14">
        <f>LARGE($DH14:$DU14,COLUMNS($DW14:EI14))</f>
        <v>0</v>
      </c>
      <c r="EJ14">
        <f>LARGE($DH14:$DU14,COLUMNS($DW14:EJ14))</f>
        <v>0</v>
      </c>
      <c r="EL14">
        <f t="shared" si="31"/>
        <v>74.25</v>
      </c>
      <c r="EM14">
        <f t="shared" si="32"/>
        <v>0.75</v>
      </c>
      <c r="EN14">
        <f t="shared" si="33"/>
        <v>0</v>
      </c>
      <c r="EO14">
        <f t="shared" si="34"/>
        <v>0</v>
      </c>
      <c r="EP14">
        <f t="shared" si="35"/>
        <v>0</v>
      </c>
      <c r="EQ14">
        <f t="shared" si="36"/>
        <v>0</v>
      </c>
      <c r="ER14">
        <f t="shared" si="37"/>
        <v>0</v>
      </c>
      <c r="ES14">
        <f t="shared" si="38"/>
        <v>0</v>
      </c>
      <c r="ET14">
        <f t="shared" si="39"/>
        <v>0.75</v>
      </c>
      <c r="EU14">
        <f t="shared" si="40"/>
        <v>0</v>
      </c>
      <c r="EV14">
        <f t="shared" si="41"/>
        <v>0</v>
      </c>
      <c r="EW14">
        <f t="shared" si="42"/>
        <v>0</v>
      </c>
      <c r="EX14">
        <f t="shared" si="43"/>
        <v>0</v>
      </c>
      <c r="EY14">
        <f t="shared" si="44"/>
        <v>0</v>
      </c>
      <c r="EZ14">
        <f t="shared" si="45"/>
        <v>0</v>
      </c>
      <c r="FA14">
        <f t="shared" si="46"/>
        <v>0</v>
      </c>
      <c r="FB14">
        <f t="shared" si="47"/>
        <v>0</v>
      </c>
      <c r="FC14">
        <f t="shared" si="48"/>
        <v>0</v>
      </c>
      <c r="FD14">
        <f t="shared" si="49"/>
        <v>0</v>
      </c>
      <c r="FE14">
        <f t="shared" si="50"/>
        <v>0</v>
      </c>
      <c r="FF14">
        <f t="shared" si="51"/>
        <v>0</v>
      </c>
      <c r="FG14">
        <f t="shared" si="52"/>
        <v>0</v>
      </c>
      <c r="FH14">
        <f t="shared" si="53"/>
        <v>0</v>
      </c>
      <c r="FI14">
        <f t="shared" si="54"/>
        <v>0</v>
      </c>
      <c r="FJ14">
        <f t="shared" si="55"/>
        <v>0</v>
      </c>
      <c r="FK14">
        <f t="shared" si="56"/>
        <v>0</v>
      </c>
      <c r="FL14">
        <f t="shared" si="57"/>
        <v>0</v>
      </c>
      <c r="FM14">
        <f t="shared" si="58"/>
        <v>0</v>
      </c>
      <c r="FO14">
        <f>LARGE($EL14:$FM14,COLUMNS($FO14:FO14))</f>
        <v>74.25</v>
      </c>
      <c r="FP14">
        <f>LARGE($EL14:$FM14,COLUMNS($FO14:FP14))</f>
        <v>0.75</v>
      </c>
      <c r="FQ14">
        <f>LARGE($EL14:$FM14,COLUMNS($FO14:FQ14))</f>
        <v>0.75</v>
      </c>
      <c r="FR14">
        <f>LARGE($EL14:$FM14,COLUMNS($FO14:FR14))</f>
        <v>0</v>
      </c>
      <c r="FS14">
        <f>LARGE($EL14:$FM14,COLUMNS($FO14:FS14))</f>
        <v>0</v>
      </c>
      <c r="FT14">
        <f>LARGE($EL14:$FM14,COLUMNS($FO14:FT14))</f>
        <v>0</v>
      </c>
      <c r="FU14">
        <f>LARGE($EL14:$FM14,COLUMNS($FO14:FU14))</f>
        <v>0</v>
      </c>
      <c r="FV14">
        <f>LARGE($EL14:$FM14,COLUMNS($FO14:FV14))</f>
        <v>0</v>
      </c>
      <c r="FW14">
        <f>LARGE($EL14:$FM14,COLUMNS($FO14:FW14))</f>
        <v>0</v>
      </c>
      <c r="FX14">
        <f>LARGE($EL14:$FM14,COLUMNS($FO14:FX14))</f>
        <v>0</v>
      </c>
      <c r="FZ14">
        <f t="shared" si="59"/>
        <v>110</v>
      </c>
      <c r="GA14">
        <f t="shared" si="60"/>
        <v>110</v>
      </c>
      <c r="GB14">
        <f t="shared" si="61"/>
        <v>110</v>
      </c>
      <c r="GC14">
        <f t="shared" si="62"/>
        <v>109</v>
      </c>
      <c r="GD14">
        <f t="shared" si="63"/>
        <v>108</v>
      </c>
      <c r="GE14">
        <f t="shared" si="64"/>
        <v>102</v>
      </c>
      <c r="GF14">
        <f t="shared" si="65"/>
        <v>102</v>
      </c>
      <c r="GG14">
        <f t="shared" si="66"/>
        <v>100</v>
      </c>
      <c r="GH14">
        <f t="shared" si="67"/>
        <v>94</v>
      </c>
      <c r="GI14">
        <f t="shared" si="68"/>
        <v>88</v>
      </c>
      <c r="GJ14">
        <f t="shared" si="69"/>
        <v>73</v>
      </c>
      <c r="GK14">
        <f t="shared" si="70"/>
        <v>0</v>
      </c>
      <c r="GL14">
        <f t="shared" si="71"/>
        <v>0</v>
      </c>
      <c r="GM14">
        <f t="shared" si="72"/>
        <v>0</v>
      </c>
      <c r="GN14">
        <f t="shared" si="73"/>
        <v>74.25</v>
      </c>
      <c r="GO14">
        <f t="shared" si="74"/>
        <v>0.75</v>
      </c>
      <c r="GP14">
        <f t="shared" si="75"/>
        <v>0.75</v>
      </c>
      <c r="GQ14">
        <f t="shared" si="76"/>
        <v>0</v>
      </c>
      <c r="GR14">
        <f t="shared" si="77"/>
        <v>0</v>
      </c>
      <c r="GS14">
        <f t="shared" si="78"/>
        <v>0</v>
      </c>
      <c r="GT14">
        <f t="shared" si="79"/>
        <v>0</v>
      </c>
      <c r="GU14">
        <f t="shared" si="80"/>
        <v>0</v>
      </c>
      <c r="GV14">
        <f t="shared" si="81"/>
        <v>0</v>
      </c>
      <c r="GW14">
        <f t="shared" si="82"/>
        <v>0</v>
      </c>
      <c r="GY14">
        <f>LARGE($FZ14:$GW14,COLUMNS($GY14:GY14))</f>
        <v>110</v>
      </c>
      <c r="GZ14">
        <f>LARGE($FZ14:$GW14,COLUMNS($GY14:GZ14))</f>
        <v>110</v>
      </c>
      <c r="HA14">
        <f>LARGE($FZ14:$GW14,COLUMNS($GY14:HA14))</f>
        <v>110</v>
      </c>
      <c r="HB14">
        <f>LARGE($FZ14:$GW14,COLUMNS($GY14:HB14))</f>
        <v>109</v>
      </c>
      <c r="HC14">
        <f>LARGE($FZ14:$GW14,COLUMNS($GY14:HC14))</f>
        <v>108</v>
      </c>
      <c r="HD14">
        <f>LARGE($FZ14:$GW14,COLUMNS($GY14:HD14))</f>
        <v>102</v>
      </c>
      <c r="HE14">
        <f>LARGE($FZ14:$GW14,COLUMNS($GY14:HE14))</f>
        <v>102</v>
      </c>
      <c r="HF14">
        <f>LARGE($FZ14:$GW14,COLUMNS($GY14:HF14))</f>
        <v>100</v>
      </c>
      <c r="HG14">
        <f>LARGE($FZ14:$GW14,COLUMNS($GY14:HG14))</f>
        <v>94</v>
      </c>
      <c r="HH14">
        <f>LARGE($FZ14:$GW14,COLUMNS($GY14:HH14))</f>
        <v>88</v>
      </c>
      <c r="HI14">
        <f>LARGE($FZ14:$GW14,COLUMNS($GY14:HI14))</f>
        <v>74.25</v>
      </c>
      <c r="HJ14">
        <f>LARGE($FZ14:$GW14,COLUMNS($GY14:HJ14))</f>
        <v>73</v>
      </c>
      <c r="HK14">
        <f>LARGE($FZ14:$GW14,COLUMNS($GY14:HK14))</f>
        <v>0.75</v>
      </c>
      <c r="HL14">
        <f>LARGE($FZ14:$GW14,COLUMNS($GY14:HL14))</f>
        <v>0.75</v>
      </c>
    </row>
    <row r="15" spans="1:220" ht="15" customHeight="1">
      <c r="A15" s="57" t="s">
        <v>237</v>
      </c>
      <c r="B15" s="120">
        <f t="shared" si="2"/>
        <v>25</v>
      </c>
      <c r="C15" s="35">
        <f t="shared" si="3"/>
        <v>2042</v>
      </c>
      <c r="D15" s="123">
        <f t="shared" si="4"/>
        <v>1164</v>
      </c>
      <c r="E15" s="38">
        <f t="shared" si="5"/>
        <v>81.68</v>
      </c>
      <c r="F15" s="122">
        <f t="shared" si="6"/>
        <v>0</v>
      </c>
      <c r="G15" s="38"/>
      <c r="H15" s="110">
        <f t="shared" si="7"/>
        <v>10</v>
      </c>
      <c r="I15" s="62">
        <f t="shared" si="8"/>
        <v>525</v>
      </c>
      <c r="J15" s="110">
        <f t="shared" si="9"/>
        <v>7</v>
      </c>
      <c r="K15" s="62">
        <f t="shared" si="10"/>
        <v>352</v>
      </c>
      <c r="L15" s="110">
        <f t="shared" si="11"/>
        <v>8</v>
      </c>
      <c r="M15" s="109">
        <f t="shared" si="12"/>
        <v>365</v>
      </c>
      <c r="N15" s="110">
        <f t="shared" si="13"/>
        <v>11</v>
      </c>
      <c r="O15" s="109">
        <f t="shared" si="14"/>
        <v>600</v>
      </c>
      <c r="P15" s="20">
        <f t="shared" si="15"/>
        <v>0</v>
      </c>
      <c r="Q15" s="20">
        <f t="shared" si="16"/>
        <v>0</v>
      </c>
      <c r="R15" s="20"/>
      <c r="S15" s="20"/>
      <c r="T15" s="78">
        <v>90</v>
      </c>
      <c r="U15" s="78">
        <v>90</v>
      </c>
      <c r="V15" s="49"/>
      <c r="W15" s="78">
        <v>75</v>
      </c>
      <c r="X15" s="78">
        <v>78</v>
      </c>
      <c r="Y15" s="78"/>
      <c r="Z15" s="78">
        <v>63</v>
      </c>
      <c r="AA15" s="78"/>
      <c r="AB15" s="78">
        <v>78</v>
      </c>
      <c r="AC15" s="78">
        <v>83</v>
      </c>
      <c r="AD15" s="78">
        <v>84</v>
      </c>
      <c r="AE15" s="78">
        <v>100</v>
      </c>
      <c r="AF15" s="78"/>
      <c r="AG15" s="78">
        <v>68</v>
      </c>
      <c r="AH15" s="78"/>
      <c r="AI15" s="49">
        <v>71</v>
      </c>
      <c r="AJ15" s="49"/>
      <c r="AK15" s="49"/>
      <c r="AL15" s="49"/>
      <c r="AM15" s="49"/>
      <c r="AN15" s="47"/>
      <c r="AO15">
        <v>96</v>
      </c>
      <c r="AP15" s="49">
        <v>86</v>
      </c>
      <c r="AQ15" s="49">
        <v>78</v>
      </c>
      <c r="AR15">
        <v>84</v>
      </c>
      <c r="AS15">
        <v>86</v>
      </c>
      <c r="AT15">
        <v>48</v>
      </c>
      <c r="AW15" s="49"/>
      <c r="AX15" s="47"/>
      <c r="AY15" s="49"/>
      <c r="AZ15" s="78"/>
      <c r="BA15" s="47"/>
      <c r="BB15" s="47">
        <v>92</v>
      </c>
      <c r="BC15" s="47"/>
      <c r="BD15" s="47"/>
      <c r="BE15" s="47"/>
      <c r="BF15" s="47">
        <v>74</v>
      </c>
      <c r="BG15" s="47">
        <v>78</v>
      </c>
      <c r="BH15" s="47">
        <v>85</v>
      </c>
      <c r="BI15" s="47">
        <v>82</v>
      </c>
      <c r="BJ15" s="47">
        <v>86</v>
      </c>
      <c r="BK15" s="47">
        <v>90</v>
      </c>
      <c r="BL15" s="47">
        <v>97</v>
      </c>
      <c r="BM15" s="47"/>
      <c r="BN15" s="47"/>
      <c r="BO15" s="92">
        <f>IF(ISERROR(LARGE($T15:$AG15,COLUMNS($BO15:BO15))),0,LARGE($T15:$AG15,COLUMNS($BO15:BO15)))</f>
        <v>100</v>
      </c>
      <c r="BP15" s="92">
        <f>IF(ISERROR(LARGE($T15:$AG15,COLUMNS($BO15:BP15))),0,LARGE($T15:$AG15,COLUMNS($BO15:BP15)))</f>
        <v>90</v>
      </c>
      <c r="BQ15" s="92">
        <f>IF(ISERROR(LARGE($T15:$AG15,COLUMNS($BO15:BQ15))),0,LARGE($T15:$AG15,COLUMNS($BO15:BQ15)))</f>
        <v>90</v>
      </c>
      <c r="BR15" s="92">
        <f>IF(ISERROR(LARGE($T15:$AG15,COLUMNS($BO15:BR15))),0,LARGE($T15:$AG15,COLUMNS($BO15:BR15)))</f>
        <v>84</v>
      </c>
      <c r="BS15" s="92">
        <f>IF(ISERROR(LARGE($T15:$AG15,COLUMNS($BO15:BS15))),0,LARGE($T15:$AG15,COLUMNS($BO15:BS15)))</f>
        <v>83</v>
      </c>
      <c r="BT15" s="92">
        <f>IF(ISERROR(LARGE($T15:$AG15,COLUMNS($BO15:BT15))),0,LARGE($T15:$AG15,COLUMNS($BO15:BT15)))</f>
        <v>78</v>
      </c>
      <c r="BU15" s="111">
        <f>IF(ISERROR(LARGE($T15:$AG15,COLUMNS($BO15:BU15))),0,LARGE($T15:$AG15,COLUMNS($BO15:BU15)))</f>
        <v>78</v>
      </c>
      <c r="BV15" s="111">
        <f>IF(ISERROR(LARGE($T15:$AG15,COLUMNS($BO15:BV15))),0,LARGE($T15:$AG15,COLUMNS($BO15:BV15)))</f>
        <v>75</v>
      </c>
      <c r="BW15" s="111">
        <f>IF(ISERROR(LARGE($T15:$AG15,COLUMNS($BO15:BW15))),0,LARGE($T15:$AG15,COLUMNS($BO15:BW15)))</f>
        <v>68</v>
      </c>
      <c r="BX15" s="111">
        <f>IF(ISERROR(LARGE($T15:$AG15,COLUMNS($BO15:BX15))),0,LARGE($T15:$AG15,COLUMNS($BO15:BX15)))</f>
        <v>63</v>
      </c>
      <c r="BY15" s="111">
        <f>IF(ISERROR(LARGE($T15:$AG15,COLUMNS($BO15:BY15))),0,LARGE($T15:$AG15,COLUMNS($BO15:BY15)))</f>
        <v>0</v>
      </c>
      <c r="BZ15" s="111">
        <f>IF(ISERROR(LARGE($T15:$AG15,COLUMNS($BO15:BZ15))),0,LARGE($T15:$AG15,COLUMNS($BO15:BZ15)))</f>
        <v>0</v>
      </c>
      <c r="CA15" s="111">
        <f>IF(ISERROR(LARGE($T15:$AG15,COLUMNS($BO15:CA15))),0,LARGE($T15:$AG15,COLUMNS($BO15:CA15)))</f>
        <v>0</v>
      </c>
      <c r="CB15" s="111">
        <f>IF(ISERROR(LARGE($T15:$AG15,COLUMNS($BO15:CB15))),0,LARGE($T15:$AG15,COLUMNS($BO15:CB15)))</f>
        <v>0</v>
      </c>
      <c r="CC15" s="92"/>
      <c r="CD15" s="92">
        <f>IF(ISERROR(LARGE($AI15:$AW15,COLUMNS($CD15:CD15))),0,LARGE($AI15:$AW15,COLUMNS($CD15:CD15)))</f>
        <v>96</v>
      </c>
      <c r="CE15" s="92">
        <f>IF(ISERROR(LARGE($AI15:$AW15,COLUMNS($CD15:CE15))),0,LARGE($AI15:$AW15,COLUMNS($CD15:CE15)))</f>
        <v>86</v>
      </c>
      <c r="CF15" s="92">
        <f>IF(ISERROR(LARGE($AI15:$AW15,COLUMNS($CD15:CF15))),0,LARGE($AI15:$AW15,COLUMNS($CD15:CF15)))</f>
        <v>86</v>
      </c>
      <c r="CG15" s="92">
        <f>IF(ISERROR(LARGE($AI15:$AW15,COLUMNS($CD15:CG15))),0,LARGE($AI15:$AW15,COLUMNS($CD15:CG15)))</f>
        <v>84</v>
      </c>
      <c r="CH15" s="111">
        <f>IF(ISERROR(LARGE($AI15:$AW15,COLUMNS($CD15:CH15))),0,LARGE($AI15:$AW15,COLUMNS($CD15:CH15)))</f>
        <v>78</v>
      </c>
      <c r="CI15" s="111">
        <f>IF(ISERROR(LARGE($AI15:$AW15,COLUMNS($CD15:CI15))),0,LARGE($AI15:$AW15,COLUMNS($CD15:CI15)))</f>
        <v>71</v>
      </c>
      <c r="CJ15" s="111">
        <f>IF(ISERROR(LARGE($AI15:$AW15,COLUMNS($CD15:CJ15))),0,LARGE($AI15:$AW15,COLUMNS($CD15:CJ15)))</f>
        <v>48</v>
      </c>
      <c r="CK15" s="111">
        <f>IF(ISERROR(LARGE($AI15:$AW15,COLUMNS($CD15:CK15))),0,LARGE($AI15:$AW15,COLUMNS($CD15:CK15)))</f>
        <v>0</v>
      </c>
      <c r="CL15" s="111">
        <f>IF(ISERROR(LARGE($AI15:$AW15,COLUMNS($CD15:CL15))),0,LARGE($AI15:$AW15,COLUMNS($CD15:CL15)))</f>
        <v>0</v>
      </c>
      <c r="CM15" s="111">
        <f>IF(ISERROR(LARGE($AI15:$AW15,COLUMNS($CD15:CM15))),0,LARGE($AI15:$AW15,COLUMNS($CD15:CM15)))</f>
        <v>0</v>
      </c>
      <c r="CN15" s="111">
        <f>IF(ISERROR(LARGE($AI15:$AW15,COLUMNS($CD15:CN15))),0,LARGE($AI15:$AW15,COLUMNS($CD15:CN15)))</f>
        <v>0</v>
      </c>
      <c r="CO15" s="111">
        <f>IF(ISERROR(LARGE($AI15:$AW15,COLUMNS($CD15:CO15))),0,LARGE($AI15:$AW15,COLUMNS($CD15:CO15)))</f>
        <v>0</v>
      </c>
      <c r="CP15" s="111">
        <f>IF(ISERROR(LARGE($AI15:$AW15,COLUMNS($CD15:CP15))),0,LARGE($AI15:$AW15,COLUMNS($CD15:CP15)))</f>
        <v>0</v>
      </c>
      <c r="CQ15" s="111">
        <f>IF(ISERROR(LARGE($AI15:$AW15,COLUMNS($CD15:CQ15))),0,LARGE($AI15:$AW15,COLUMNS($CD15:CQ15)))</f>
        <v>0</v>
      </c>
      <c r="CR15" s="92"/>
      <c r="CS15" s="92">
        <f>IF(ISERROR(LARGE($AY15:$BL15,COLUMNS($CS15:CS15))),0,LARGE($AY15:$BL15,COLUMNS($CS15:CS15)))</f>
        <v>97</v>
      </c>
      <c r="CT15" s="92">
        <f>IF(ISERROR(LARGE($AY15:$BL15,COLUMNS($CS15:CT15))),0,LARGE($AY15:$BL15,COLUMNS($CS15:CT15)))</f>
        <v>92</v>
      </c>
      <c r="CU15" s="92">
        <f>IF(ISERROR(LARGE($AY15:$BL15,COLUMNS($CS15:CU15))),0,LARGE($AY15:$BL15,COLUMNS($CS15:CU15)))</f>
        <v>90</v>
      </c>
      <c r="CV15" s="92">
        <f>IF(ISERROR(LARGE($AY15:$BL15,COLUMNS($CS15:CV15))),0,LARGE($AY15:$BL15,COLUMNS($CS15:CV15)))</f>
        <v>86</v>
      </c>
      <c r="CW15" s="111">
        <f>IF(ISERROR(LARGE($AY15:$BL15,COLUMNS($CS15:CW15))),0,LARGE($AY15:$BL15,COLUMNS($CS15:CW15)))</f>
        <v>85</v>
      </c>
      <c r="CX15" s="111">
        <f>IF(ISERROR(LARGE($AY15:$BL15,COLUMNS($CS15:CX15))),0,LARGE($AY15:$BL15,COLUMNS($CS15:CX15)))</f>
        <v>82</v>
      </c>
      <c r="CY15" s="111">
        <f>IF(ISERROR(LARGE($AY15:$BL15,COLUMNS($CS15:CY15))),0,LARGE($AY15:$BL15,COLUMNS($CS15:CY15)))</f>
        <v>78</v>
      </c>
      <c r="CZ15" s="111">
        <f>IF(ISERROR(LARGE($AY15:$BL15,COLUMNS($CS15:CZ15))),0,LARGE($AY15:$BL15,COLUMNS($CS15:CZ15)))</f>
        <v>74</v>
      </c>
      <c r="DA15" s="111">
        <f>IF(ISERROR(LARGE($AY15:$BL15,COLUMNS($CS15:DA15))),0,LARGE($AY15:$BL15,COLUMNS($CS15:DA15)))</f>
        <v>0</v>
      </c>
      <c r="DB15" s="111">
        <f>IF(ISERROR(LARGE($AY15:$BL15,COLUMNS($CS15:DB15))),0,LARGE($AY15:$BL15,COLUMNS($CS15:DB15)))</f>
        <v>0</v>
      </c>
      <c r="DC15" s="111">
        <f>IF(ISERROR(LARGE($AY15:$BL15,COLUMNS($CS15:DC15))),0,LARGE($AY15:$BL15,COLUMNS($CS15:DC15)))</f>
        <v>0</v>
      </c>
      <c r="DD15" s="111">
        <f>IF(ISERROR(LARGE($AY15:$BL15,COLUMNS($CS15:DD15))),0,LARGE($AY15:$BL15,COLUMNS($CS15:DD15)))</f>
        <v>0</v>
      </c>
      <c r="DE15" s="111">
        <f>IF(ISERROR(LARGE($AY15:$BL15,COLUMNS($CS15:DE15))),0,LARGE($AY15:$BL15,COLUMNS($CS15:DE15)))</f>
        <v>0</v>
      </c>
      <c r="DF15" s="111">
        <f>IF(ISERROR(LARGE($AY15:$BL15,COLUMNS($CS15:DF15))),0,LARGE($AY15:$BL15,COLUMNS($CS15:DF15)))</f>
        <v>0</v>
      </c>
      <c r="DH15" s="113">
        <f t="shared" si="17"/>
        <v>100</v>
      </c>
      <c r="DI15" s="113">
        <f t="shared" si="18"/>
        <v>90</v>
      </c>
      <c r="DJ15" s="113">
        <f t="shared" si="19"/>
        <v>90</v>
      </c>
      <c r="DK15" s="113">
        <f t="shared" si="20"/>
        <v>84</v>
      </c>
      <c r="DL15" s="113">
        <f t="shared" si="21"/>
        <v>83</v>
      </c>
      <c r="DM15" s="113">
        <f t="shared" si="22"/>
        <v>78</v>
      </c>
      <c r="DN15">
        <f t="shared" si="23"/>
        <v>96</v>
      </c>
      <c r="DO15">
        <f t="shared" si="24"/>
        <v>86</v>
      </c>
      <c r="DP15">
        <f t="shared" si="25"/>
        <v>86</v>
      </c>
      <c r="DQ15">
        <f t="shared" si="26"/>
        <v>84</v>
      </c>
      <c r="DR15">
        <f t="shared" si="27"/>
        <v>97</v>
      </c>
      <c r="DS15">
        <f t="shared" si="28"/>
        <v>92</v>
      </c>
      <c r="DT15">
        <f t="shared" si="29"/>
        <v>90</v>
      </c>
      <c r="DU15">
        <f t="shared" si="30"/>
        <v>86</v>
      </c>
      <c r="DW15">
        <f>LARGE($DH15:$DU15,COLUMNS($DW15:DW15))</f>
        <v>100</v>
      </c>
      <c r="DX15">
        <f>LARGE($DH15:$DU15,COLUMNS($DW15:DX15))</f>
        <v>97</v>
      </c>
      <c r="DY15">
        <f>LARGE($DH15:$DU15,COLUMNS($DW15:DY15))</f>
        <v>96</v>
      </c>
      <c r="DZ15">
        <f>LARGE($DH15:$DU15,COLUMNS($DW15:DZ15))</f>
        <v>92</v>
      </c>
      <c r="EA15">
        <f>LARGE($DH15:$DU15,COLUMNS($DW15:EA15))</f>
        <v>90</v>
      </c>
      <c r="EB15">
        <f>LARGE($DH15:$DU15,COLUMNS($DW15:EB15))</f>
        <v>90</v>
      </c>
      <c r="EC15">
        <f>LARGE($DH15:$DU15,COLUMNS($DW15:EC15))</f>
        <v>90</v>
      </c>
      <c r="ED15">
        <f>LARGE($DH15:$DU15,COLUMNS($DW15:ED15))</f>
        <v>86</v>
      </c>
      <c r="EE15">
        <f>LARGE($DH15:$DU15,COLUMNS($DW15:EE15))</f>
        <v>86</v>
      </c>
      <c r="EF15">
        <f>LARGE($DH15:$DU15,COLUMNS($DW15:EF15))</f>
        <v>86</v>
      </c>
      <c r="EG15">
        <f>LARGE($DH15:$DU15,COLUMNS($DW15:EG15))</f>
        <v>84</v>
      </c>
      <c r="EH15">
        <f>LARGE($DH15:$DU15,COLUMNS($DW15:EH15))</f>
        <v>84</v>
      </c>
      <c r="EI15">
        <f>LARGE($DH15:$DU15,COLUMNS($DW15:EI15))</f>
        <v>83</v>
      </c>
      <c r="EJ15">
        <f>LARGE($DH15:$DU15,COLUMNS($DW15:EJ15))</f>
        <v>78</v>
      </c>
      <c r="EL15">
        <f t="shared" si="31"/>
        <v>58.5</v>
      </c>
      <c r="EM15">
        <f t="shared" si="32"/>
        <v>56.25</v>
      </c>
      <c r="EN15">
        <f t="shared" si="33"/>
        <v>51</v>
      </c>
      <c r="EO15">
        <f t="shared" si="34"/>
        <v>47.25</v>
      </c>
      <c r="EP15">
        <f t="shared" si="35"/>
        <v>0</v>
      </c>
      <c r="EQ15">
        <f t="shared" si="36"/>
        <v>0</v>
      </c>
      <c r="ER15">
        <f t="shared" si="37"/>
        <v>0</v>
      </c>
      <c r="ES15">
        <f t="shared" si="38"/>
        <v>0</v>
      </c>
      <c r="ET15">
        <f t="shared" si="39"/>
        <v>58.5</v>
      </c>
      <c r="EU15">
        <f t="shared" si="40"/>
        <v>53.25</v>
      </c>
      <c r="EV15">
        <f t="shared" si="41"/>
        <v>36</v>
      </c>
      <c r="EW15">
        <f t="shared" si="42"/>
        <v>0</v>
      </c>
      <c r="EX15">
        <f t="shared" si="43"/>
        <v>0</v>
      </c>
      <c r="EY15">
        <f t="shared" si="44"/>
        <v>0</v>
      </c>
      <c r="EZ15">
        <f t="shared" si="45"/>
        <v>0</v>
      </c>
      <c r="FA15">
        <f t="shared" si="46"/>
        <v>0</v>
      </c>
      <c r="FB15">
        <f t="shared" si="47"/>
        <v>0</v>
      </c>
      <c r="FC15">
        <f t="shared" si="48"/>
        <v>0</v>
      </c>
      <c r="FD15">
        <f t="shared" si="49"/>
        <v>63.75</v>
      </c>
      <c r="FE15">
        <f t="shared" si="50"/>
        <v>61.5</v>
      </c>
      <c r="FF15">
        <f t="shared" si="51"/>
        <v>58.5</v>
      </c>
      <c r="FG15">
        <f t="shared" si="52"/>
        <v>55.5</v>
      </c>
      <c r="FH15">
        <f t="shared" si="53"/>
        <v>0</v>
      </c>
      <c r="FI15">
        <f t="shared" si="54"/>
        <v>0</v>
      </c>
      <c r="FJ15">
        <f t="shared" si="55"/>
        <v>0</v>
      </c>
      <c r="FK15">
        <f t="shared" si="56"/>
        <v>0</v>
      </c>
      <c r="FL15">
        <f t="shared" si="57"/>
        <v>0</v>
      </c>
      <c r="FM15">
        <f t="shared" si="58"/>
        <v>0</v>
      </c>
      <c r="FO15">
        <f>LARGE($EL15:$FM15,COLUMNS($FO15:FO15))</f>
        <v>63.75</v>
      </c>
      <c r="FP15">
        <f>LARGE($EL15:$FM15,COLUMNS($FO15:FP15))</f>
        <v>61.5</v>
      </c>
      <c r="FQ15">
        <f>LARGE($EL15:$FM15,COLUMNS($FO15:FQ15))</f>
        <v>58.5</v>
      </c>
      <c r="FR15">
        <f>LARGE($EL15:$FM15,COLUMNS($FO15:FR15))</f>
        <v>58.5</v>
      </c>
      <c r="FS15">
        <f>LARGE($EL15:$FM15,COLUMNS($FO15:FS15))</f>
        <v>58.5</v>
      </c>
      <c r="FT15">
        <f>LARGE($EL15:$FM15,COLUMNS($FO15:FT15))</f>
        <v>56.25</v>
      </c>
      <c r="FU15">
        <f>LARGE($EL15:$FM15,COLUMNS($FO15:FU15))</f>
        <v>55.5</v>
      </c>
      <c r="FV15">
        <f>LARGE($EL15:$FM15,COLUMNS($FO15:FV15))</f>
        <v>53.25</v>
      </c>
      <c r="FW15">
        <f>LARGE($EL15:$FM15,COLUMNS($FO15:FW15))</f>
        <v>51</v>
      </c>
      <c r="FX15">
        <f>LARGE($EL15:$FM15,COLUMNS($FO15:FX15))</f>
        <v>47.25</v>
      </c>
      <c r="FZ15">
        <f t="shared" si="59"/>
        <v>100</v>
      </c>
      <c r="GA15">
        <f t="shared" si="60"/>
        <v>97</v>
      </c>
      <c r="GB15">
        <f t="shared" si="61"/>
        <v>96</v>
      </c>
      <c r="GC15">
        <f t="shared" si="62"/>
        <v>92</v>
      </c>
      <c r="GD15">
        <f t="shared" si="63"/>
        <v>90</v>
      </c>
      <c r="GE15">
        <f t="shared" si="64"/>
        <v>90</v>
      </c>
      <c r="GF15">
        <f t="shared" si="65"/>
        <v>90</v>
      </c>
      <c r="GG15">
        <f t="shared" si="66"/>
        <v>86</v>
      </c>
      <c r="GH15">
        <f t="shared" si="67"/>
        <v>86</v>
      </c>
      <c r="GI15">
        <f t="shared" si="68"/>
        <v>86</v>
      </c>
      <c r="GJ15">
        <f t="shared" si="69"/>
        <v>84</v>
      </c>
      <c r="GK15">
        <f t="shared" si="70"/>
        <v>84</v>
      </c>
      <c r="GL15">
        <f t="shared" si="71"/>
        <v>83</v>
      </c>
      <c r="GM15">
        <f t="shared" si="72"/>
        <v>78</v>
      </c>
      <c r="GN15">
        <f t="shared" si="73"/>
        <v>63.75</v>
      </c>
      <c r="GO15">
        <f t="shared" si="74"/>
        <v>61.5</v>
      </c>
      <c r="GP15">
        <f t="shared" si="75"/>
        <v>58.5</v>
      </c>
      <c r="GQ15">
        <f t="shared" si="76"/>
        <v>58.5</v>
      </c>
      <c r="GR15">
        <f t="shared" si="77"/>
        <v>58.5</v>
      </c>
      <c r="GS15">
        <f t="shared" si="78"/>
        <v>56.25</v>
      </c>
      <c r="GT15">
        <f t="shared" si="79"/>
        <v>55.5</v>
      </c>
      <c r="GU15">
        <f t="shared" si="80"/>
        <v>53.25</v>
      </c>
      <c r="GV15">
        <f t="shared" si="81"/>
        <v>51</v>
      </c>
      <c r="GW15">
        <f t="shared" si="82"/>
        <v>47.25</v>
      </c>
      <c r="GY15">
        <f>LARGE($FZ15:$GW15,COLUMNS($GY15:GY15))</f>
        <v>100</v>
      </c>
      <c r="GZ15">
        <f>LARGE($FZ15:$GW15,COLUMNS($GY15:GZ15))</f>
        <v>97</v>
      </c>
      <c r="HA15">
        <f>LARGE($FZ15:$GW15,COLUMNS($GY15:HA15))</f>
        <v>96</v>
      </c>
      <c r="HB15">
        <f>LARGE($FZ15:$GW15,COLUMNS($GY15:HB15))</f>
        <v>92</v>
      </c>
      <c r="HC15">
        <f>LARGE($FZ15:$GW15,COLUMNS($GY15:HC15))</f>
        <v>90</v>
      </c>
      <c r="HD15">
        <f>LARGE($FZ15:$GW15,COLUMNS($GY15:HD15))</f>
        <v>90</v>
      </c>
      <c r="HE15">
        <f>LARGE($FZ15:$GW15,COLUMNS($GY15:HE15))</f>
        <v>90</v>
      </c>
      <c r="HF15">
        <f>LARGE($FZ15:$GW15,COLUMNS($GY15:HF15))</f>
        <v>86</v>
      </c>
      <c r="HG15">
        <f>LARGE($FZ15:$GW15,COLUMNS($GY15:HG15))</f>
        <v>86</v>
      </c>
      <c r="HH15">
        <f>LARGE($FZ15:$GW15,COLUMNS($GY15:HH15))</f>
        <v>86</v>
      </c>
      <c r="HI15">
        <f>LARGE($FZ15:$GW15,COLUMNS($GY15:HI15))</f>
        <v>84</v>
      </c>
      <c r="HJ15">
        <f>LARGE($FZ15:$GW15,COLUMNS($GY15:HJ15))</f>
        <v>84</v>
      </c>
      <c r="HK15">
        <f>LARGE($FZ15:$GW15,COLUMNS($GY15:HK15))</f>
        <v>83</v>
      </c>
      <c r="HL15">
        <f>LARGE($FZ15:$GW15,COLUMNS($GY15:HL15))</f>
        <v>78</v>
      </c>
    </row>
    <row r="16" spans="1:220" ht="15" customHeight="1">
      <c r="A16" s="57" t="s">
        <v>142</v>
      </c>
      <c r="B16" s="120">
        <f t="shared" si="2"/>
        <v>32</v>
      </c>
      <c r="C16" s="35">
        <f t="shared" si="3"/>
        <v>2126</v>
      </c>
      <c r="D16" s="123">
        <f t="shared" si="4"/>
        <v>1164</v>
      </c>
      <c r="E16" s="38">
        <f t="shared" si="5"/>
        <v>66.4375</v>
      </c>
      <c r="F16" s="122">
        <f t="shared" si="6"/>
        <v>3</v>
      </c>
      <c r="G16" s="38"/>
      <c r="H16" s="110">
        <f t="shared" si="7"/>
        <v>13</v>
      </c>
      <c r="I16" s="62">
        <f t="shared" si="8"/>
        <v>481</v>
      </c>
      <c r="J16" s="110">
        <f t="shared" si="9"/>
        <v>12</v>
      </c>
      <c r="K16" s="62">
        <f t="shared" si="10"/>
        <v>368</v>
      </c>
      <c r="L16" s="110">
        <f t="shared" si="11"/>
        <v>7</v>
      </c>
      <c r="M16" s="109">
        <f t="shared" si="12"/>
        <v>381</v>
      </c>
      <c r="N16" s="110">
        <f t="shared" si="13"/>
        <v>18</v>
      </c>
      <c r="O16" s="109">
        <f t="shared" si="14"/>
        <v>672</v>
      </c>
      <c r="P16" s="20">
        <f t="shared" si="15"/>
        <v>0</v>
      </c>
      <c r="Q16" s="20">
        <f t="shared" si="16"/>
        <v>0</v>
      </c>
      <c r="R16" s="20"/>
      <c r="S16" s="20"/>
      <c r="T16" s="78">
        <v>65</v>
      </c>
      <c r="U16" s="78">
        <v>72</v>
      </c>
      <c r="V16" s="78">
        <v>56</v>
      </c>
      <c r="W16" s="78">
        <v>34</v>
      </c>
      <c r="X16" s="78">
        <v>86</v>
      </c>
      <c r="Y16" s="78">
        <v>78</v>
      </c>
      <c r="Z16" s="78">
        <v>66</v>
      </c>
      <c r="AA16" s="78"/>
      <c r="AB16" s="78">
        <v>40</v>
      </c>
      <c r="AC16" s="78">
        <v>49</v>
      </c>
      <c r="AD16" s="78">
        <v>69</v>
      </c>
      <c r="AE16" s="78">
        <v>49</v>
      </c>
      <c r="AF16" s="121">
        <v>110</v>
      </c>
      <c r="AG16" s="78">
        <v>66</v>
      </c>
      <c r="AH16" s="78"/>
      <c r="AI16" s="78">
        <v>84</v>
      </c>
      <c r="AJ16" s="78">
        <v>64</v>
      </c>
      <c r="AK16" s="78"/>
      <c r="AL16" s="78">
        <v>32</v>
      </c>
      <c r="AM16" s="78">
        <v>1</v>
      </c>
      <c r="AN16" s="49">
        <v>46</v>
      </c>
      <c r="AP16" s="78">
        <v>59</v>
      </c>
      <c r="AQ16" s="78"/>
      <c r="AR16" s="112">
        <v>110</v>
      </c>
      <c r="AS16" s="47">
        <v>85</v>
      </c>
      <c r="AT16" s="47">
        <v>45</v>
      </c>
      <c r="AU16" s="47">
        <v>54</v>
      </c>
      <c r="AV16" s="47">
        <v>89</v>
      </c>
      <c r="AW16" s="78">
        <v>49</v>
      </c>
      <c r="AX16" s="78"/>
      <c r="AY16" s="78"/>
      <c r="AZ16" s="78"/>
      <c r="BA16" s="78"/>
      <c r="BB16" s="78"/>
      <c r="BC16" s="78"/>
      <c r="BD16" s="78"/>
      <c r="BE16" s="78"/>
      <c r="BF16" s="78">
        <v>101</v>
      </c>
      <c r="BG16" s="78">
        <v>91</v>
      </c>
      <c r="BH16" s="79">
        <v>61</v>
      </c>
      <c r="BI16" s="78">
        <v>64</v>
      </c>
      <c r="BJ16" s="78">
        <v>79</v>
      </c>
      <c r="BK16" s="121">
        <v>110</v>
      </c>
      <c r="BL16" s="78">
        <v>62</v>
      </c>
      <c r="BM16" s="79"/>
      <c r="BN16" s="79"/>
      <c r="BO16" s="92">
        <f>IF(ISERROR(LARGE($T16:$AG16,COLUMNS($BO16:BO16))),0,LARGE($T16:$AG16,COLUMNS($BO16:BO16)))</f>
        <v>110</v>
      </c>
      <c r="BP16" s="92">
        <f>IF(ISERROR(LARGE($T16:$AG16,COLUMNS($BO16:BP16))),0,LARGE($T16:$AG16,COLUMNS($BO16:BP16)))</f>
        <v>86</v>
      </c>
      <c r="BQ16" s="92">
        <f>IF(ISERROR(LARGE($T16:$AG16,COLUMNS($BO16:BQ16))),0,LARGE($T16:$AG16,COLUMNS($BO16:BQ16)))</f>
        <v>78</v>
      </c>
      <c r="BR16" s="92">
        <f>IF(ISERROR(LARGE($T16:$AG16,COLUMNS($BO16:BR16))),0,LARGE($T16:$AG16,COLUMNS($BO16:BR16)))</f>
        <v>72</v>
      </c>
      <c r="BS16" s="92">
        <f>IF(ISERROR(LARGE($T16:$AG16,COLUMNS($BO16:BS16))),0,LARGE($T16:$AG16,COLUMNS($BO16:BS16)))</f>
        <v>69</v>
      </c>
      <c r="BT16" s="92">
        <f>IF(ISERROR(LARGE($T16:$AG16,COLUMNS($BO16:BT16))),0,LARGE($T16:$AG16,COLUMNS($BO16:BT16)))</f>
        <v>66</v>
      </c>
      <c r="BU16" s="111">
        <f>IF(ISERROR(LARGE($T16:$AG16,COLUMNS($BO16:BU16))),0,LARGE($T16:$AG16,COLUMNS($BO16:BU16)))</f>
        <v>66</v>
      </c>
      <c r="BV16" s="111">
        <f>IF(ISERROR(LARGE($T16:$AG16,COLUMNS($BO16:BV16))),0,LARGE($T16:$AG16,COLUMNS($BO16:BV16)))</f>
        <v>65</v>
      </c>
      <c r="BW16" s="111">
        <f>IF(ISERROR(LARGE($T16:$AG16,COLUMNS($BO16:BW16))),0,LARGE($T16:$AG16,COLUMNS($BO16:BW16)))</f>
        <v>56</v>
      </c>
      <c r="BX16" s="111">
        <f>IF(ISERROR(LARGE($T16:$AG16,COLUMNS($BO16:BX16))),0,LARGE($T16:$AG16,COLUMNS($BO16:BX16)))</f>
        <v>49</v>
      </c>
      <c r="BY16" s="111">
        <f>IF(ISERROR(LARGE($T16:$AG16,COLUMNS($BO16:BY16))),0,LARGE($T16:$AG16,COLUMNS($BO16:BY16)))</f>
        <v>49</v>
      </c>
      <c r="BZ16" s="111">
        <f>IF(ISERROR(LARGE($T16:$AG16,COLUMNS($BO16:BZ16))),0,LARGE($T16:$AG16,COLUMNS($BO16:BZ16)))</f>
        <v>40</v>
      </c>
      <c r="CA16" s="111">
        <f>IF(ISERROR(LARGE($T16:$AG16,COLUMNS($BO16:CA16))),0,LARGE($T16:$AG16,COLUMNS($BO16:CA16)))</f>
        <v>34</v>
      </c>
      <c r="CB16" s="111">
        <f>IF(ISERROR(LARGE($T16:$AG16,COLUMNS($BO16:CB16))),0,LARGE($T16:$AG16,COLUMNS($BO16:CB16)))</f>
        <v>0</v>
      </c>
      <c r="CC16" s="92"/>
      <c r="CD16" s="92">
        <f>IF(ISERROR(LARGE($AI16:$AW16,COLUMNS($CD16:CD16))),0,LARGE($AI16:$AW16,COLUMNS($CD16:CD16)))</f>
        <v>110</v>
      </c>
      <c r="CE16" s="92">
        <f>IF(ISERROR(LARGE($AI16:$AW16,COLUMNS($CD16:CE16))),0,LARGE($AI16:$AW16,COLUMNS($CD16:CE16)))</f>
        <v>89</v>
      </c>
      <c r="CF16" s="92">
        <f>IF(ISERROR(LARGE($AI16:$AW16,COLUMNS($CD16:CF16))),0,LARGE($AI16:$AW16,COLUMNS($CD16:CF16)))</f>
        <v>85</v>
      </c>
      <c r="CG16" s="92">
        <f>IF(ISERROR(LARGE($AI16:$AW16,COLUMNS($CD16:CG16))),0,LARGE($AI16:$AW16,COLUMNS($CD16:CG16)))</f>
        <v>84</v>
      </c>
      <c r="CH16" s="111">
        <f>IF(ISERROR(LARGE($AI16:$AW16,COLUMNS($CD16:CH16))),0,LARGE($AI16:$AW16,COLUMNS($CD16:CH16)))</f>
        <v>64</v>
      </c>
      <c r="CI16" s="111">
        <f>IF(ISERROR(LARGE($AI16:$AW16,COLUMNS($CD16:CI16))),0,LARGE($AI16:$AW16,COLUMNS($CD16:CI16)))</f>
        <v>59</v>
      </c>
      <c r="CJ16" s="111">
        <f>IF(ISERROR(LARGE($AI16:$AW16,COLUMNS($CD16:CJ16))),0,LARGE($AI16:$AW16,COLUMNS($CD16:CJ16)))</f>
        <v>54</v>
      </c>
      <c r="CK16" s="111">
        <f>IF(ISERROR(LARGE($AI16:$AW16,COLUMNS($CD16:CK16))),0,LARGE($AI16:$AW16,COLUMNS($CD16:CK16)))</f>
        <v>49</v>
      </c>
      <c r="CL16" s="111">
        <f>IF(ISERROR(LARGE($AI16:$AW16,COLUMNS($CD16:CL16))),0,LARGE($AI16:$AW16,COLUMNS($CD16:CL16)))</f>
        <v>46</v>
      </c>
      <c r="CM16" s="111">
        <f>IF(ISERROR(LARGE($AI16:$AW16,COLUMNS($CD16:CM16))),0,LARGE($AI16:$AW16,COLUMNS($CD16:CM16)))</f>
        <v>45</v>
      </c>
      <c r="CN16" s="111">
        <f>IF(ISERROR(LARGE($AI16:$AW16,COLUMNS($CD16:CN16))),0,LARGE($AI16:$AW16,COLUMNS($CD16:CN16)))</f>
        <v>32</v>
      </c>
      <c r="CO16" s="111">
        <f>IF(ISERROR(LARGE($AI16:$AW16,COLUMNS($CD16:CO16))),0,LARGE($AI16:$AW16,COLUMNS($CD16:CO16)))</f>
        <v>1</v>
      </c>
      <c r="CP16" s="111">
        <f>IF(ISERROR(LARGE($AI16:$AW16,COLUMNS($CD16:CP16))),0,LARGE($AI16:$AW16,COLUMNS($CD16:CP16)))</f>
        <v>0</v>
      </c>
      <c r="CQ16" s="111">
        <f>IF(ISERROR(LARGE($AI16:$AW16,COLUMNS($CD16:CQ16))),0,LARGE($AI16:$AW16,COLUMNS($CD16:CQ16)))</f>
        <v>0</v>
      </c>
      <c r="CR16" s="92"/>
      <c r="CS16" s="92">
        <f>IF(ISERROR(LARGE($AY16:$BL16,COLUMNS($CS16:CS16))),0,LARGE($AY16:$BL16,COLUMNS($CS16:CS16)))</f>
        <v>110</v>
      </c>
      <c r="CT16" s="92">
        <f>IF(ISERROR(LARGE($AY16:$BL16,COLUMNS($CS16:CT16))),0,LARGE($AY16:$BL16,COLUMNS($CS16:CT16)))</f>
        <v>101</v>
      </c>
      <c r="CU16" s="92">
        <f>IF(ISERROR(LARGE($AY16:$BL16,COLUMNS($CS16:CU16))),0,LARGE($AY16:$BL16,COLUMNS($CS16:CU16)))</f>
        <v>91</v>
      </c>
      <c r="CV16" s="92">
        <f>IF(ISERROR(LARGE($AY16:$BL16,COLUMNS($CS16:CV16))),0,LARGE($AY16:$BL16,COLUMNS($CS16:CV16)))</f>
        <v>79</v>
      </c>
      <c r="CW16" s="111">
        <f>IF(ISERROR(LARGE($AY16:$BL16,COLUMNS($CS16:CW16))),0,LARGE($AY16:$BL16,COLUMNS($CS16:CW16)))</f>
        <v>64</v>
      </c>
      <c r="CX16" s="111">
        <f>IF(ISERROR(LARGE($AY16:$BL16,COLUMNS($CS16:CX16))),0,LARGE($AY16:$BL16,COLUMNS($CS16:CX16)))</f>
        <v>62</v>
      </c>
      <c r="CY16" s="111">
        <f>IF(ISERROR(LARGE($AY16:$BL16,COLUMNS($CS16:CY16))),0,LARGE($AY16:$BL16,COLUMNS($CS16:CY16)))</f>
        <v>61</v>
      </c>
      <c r="CZ16" s="111">
        <f>IF(ISERROR(LARGE($AY16:$BL16,COLUMNS($CS16:CZ16))),0,LARGE($AY16:$BL16,COLUMNS($CS16:CZ16)))</f>
        <v>0</v>
      </c>
      <c r="DA16" s="111">
        <f>IF(ISERROR(LARGE($AY16:$BL16,COLUMNS($CS16:DA16))),0,LARGE($AY16:$BL16,COLUMNS($CS16:DA16)))</f>
        <v>0</v>
      </c>
      <c r="DB16" s="111">
        <f>IF(ISERROR(LARGE($AY16:$BL16,COLUMNS($CS16:DB16))),0,LARGE($AY16:$BL16,COLUMNS($CS16:DB16)))</f>
        <v>0</v>
      </c>
      <c r="DC16" s="111">
        <f>IF(ISERROR(LARGE($AY16:$BL16,COLUMNS($CS16:DC16))),0,LARGE($AY16:$BL16,COLUMNS($CS16:DC16)))</f>
        <v>0</v>
      </c>
      <c r="DD16" s="111">
        <f>IF(ISERROR(LARGE($AY16:$BL16,COLUMNS($CS16:DD16))),0,LARGE($AY16:$BL16,COLUMNS($CS16:DD16)))</f>
        <v>0</v>
      </c>
      <c r="DE16" s="111">
        <f>IF(ISERROR(LARGE($AY16:$BL16,COLUMNS($CS16:DE16))),0,LARGE($AY16:$BL16,COLUMNS($CS16:DE16)))</f>
        <v>0</v>
      </c>
      <c r="DF16" s="111">
        <f>IF(ISERROR(LARGE($AY16:$BL16,COLUMNS($CS16:DF16))),0,LARGE($AY16:$BL16,COLUMNS($CS16:DF16)))</f>
        <v>0</v>
      </c>
      <c r="DH16" s="113">
        <f t="shared" si="17"/>
        <v>110</v>
      </c>
      <c r="DI16" s="113">
        <f t="shared" si="18"/>
        <v>86</v>
      </c>
      <c r="DJ16" s="113">
        <f t="shared" si="19"/>
        <v>78</v>
      </c>
      <c r="DK16" s="113">
        <f t="shared" si="20"/>
        <v>72</v>
      </c>
      <c r="DL16" s="113">
        <f t="shared" si="21"/>
        <v>69</v>
      </c>
      <c r="DM16" s="113">
        <f t="shared" si="22"/>
        <v>66</v>
      </c>
      <c r="DN16">
        <f t="shared" si="23"/>
        <v>110</v>
      </c>
      <c r="DO16">
        <f t="shared" si="24"/>
        <v>89</v>
      </c>
      <c r="DP16">
        <f t="shared" si="25"/>
        <v>85</v>
      </c>
      <c r="DQ16">
        <f t="shared" si="26"/>
        <v>84</v>
      </c>
      <c r="DR16">
        <f t="shared" si="27"/>
        <v>110</v>
      </c>
      <c r="DS16">
        <f t="shared" si="28"/>
        <v>101</v>
      </c>
      <c r="DT16">
        <f t="shared" si="29"/>
        <v>91</v>
      </c>
      <c r="DU16">
        <f t="shared" si="30"/>
        <v>79</v>
      </c>
      <c r="DW16">
        <f>LARGE($DH16:$DU16,COLUMNS($DW16:DW16))</f>
        <v>110</v>
      </c>
      <c r="DX16">
        <f>LARGE($DH16:$DU16,COLUMNS($DW16:DX16))</f>
        <v>110</v>
      </c>
      <c r="DY16">
        <f>LARGE($DH16:$DU16,COLUMNS($DW16:DY16))</f>
        <v>110</v>
      </c>
      <c r="DZ16">
        <f>LARGE($DH16:$DU16,COLUMNS($DW16:DZ16))</f>
        <v>101</v>
      </c>
      <c r="EA16">
        <f>LARGE($DH16:$DU16,COLUMNS($DW16:EA16))</f>
        <v>91</v>
      </c>
      <c r="EB16">
        <f>LARGE($DH16:$DU16,COLUMNS($DW16:EB16))</f>
        <v>89</v>
      </c>
      <c r="EC16">
        <f>LARGE($DH16:$DU16,COLUMNS($DW16:EC16))</f>
        <v>86</v>
      </c>
      <c r="ED16">
        <f>LARGE($DH16:$DU16,COLUMNS($DW16:ED16))</f>
        <v>85</v>
      </c>
      <c r="EE16">
        <f>LARGE($DH16:$DU16,COLUMNS($DW16:EE16))</f>
        <v>84</v>
      </c>
      <c r="EF16">
        <f>LARGE($DH16:$DU16,COLUMNS($DW16:EF16))</f>
        <v>79</v>
      </c>
      <c r="EG16">
        <f>LARGE($DH16:$DU16,COLUMNS($DW16:EG16))</f>
        <v>78</v>
      </c>
      <c r="EH16">
        <f>LARGE($DH16:$DU16,COLUMNS($DW16:EH16))</f>
        <v>72</v>
      </c>
      <c r="EI16">
        <f>LARGE($DH16:$DU16,COLUMNS($DW16:EI16))</f>
        <v>69</v>
      </c>
      <c r="EJ16">
        <f>LARGE($DH16:$DU16,COLUMNS($DW16:EJ16))</f>
        <v>66</v>
      </c>
      <c r="EL16">
        <f t="shared" si="31"/>
        <v>49.5</v>
      </c>
      <c r="EM16">
        <f t="shared" si="32"/>
        <v>48.75</v>
      </c>
      <c r="EN16">
        <f t="shared" si="33"/>
        <v>42</v>
      </c>
      <c r="EO16">
        <f t="shared" si="34"/>
        <v>36.75</v>
      </c>
      <c r="EP16">
        <f t="shared" si="35"/>
        <v>36.75</v>
      </c>
      <c r="EQ16">
        <f t="shared" si="36"/>
        <v>30</v>
      </c>
      <c r="ER16">
        <f t="shared" si="37"/>
        <v>25.5</v>
      </c>
      <c r="ES16">
        <f t="shared" si="38"/>
        <v>0</v>
      </c>
      <c r="ET16">
        <f t="shared" si="39"/>
        <v>48</v>
      </c>
      <c r="EU16">
        <f t="shared" si="40"/>
        <v>44.25</v>
      </c>
      <c r="EV16">
        <f t="shared" si="41"/>
        <v>40.5</v>
      </c>
      <c r="EW16">
        <f t="shared" si="42"/>
        <v>36.75</v>
      </c>
      <c r="EX16">
        <f t="shared" si="43"/>
        <v>34.5</v>
      </c>
      <c r="EY16">
        <f t="shared" si="44"/>
        <v>33.75</v>
      </c>
      <c r="EZ16">
        <f t="shared" si="45"/>
        <v>24</v>
      </c>
      <c r="FA16">
        <f t="shared" si="46"/>
        <v>0.75</v>
      </c>
      <c r="FB16">
        <f t="shared" si="47"/>
        <v>0</v>
      </c>
      <c r="FC16">
        <f t="shared" si="48"/>
        <v>0</v>
      </c>
      <c r="FD16">
        <f t="shared" si="49"/>
        <v>48</v>
      </c>
      <c r="FE16">
        <f t="shared" si="50"/>
        <v>46.5</v>
      </c>
      <c r="FF16">
        <f t="shared" si="51"/>
        <v>45.75</v>
      </c>
      <c r="FG16">
        <f t="shared" si="52"/>
        <v>0</v>
      </c>
      <c r="FH16">
        <f t="shared" si="53"/>
        <v>0</v>
      </c>
      <c r="FI16">
        <f t="shared" si="54"/>
        <v>0</v>
      </c>
      <c r="FJ16">
        <f t="shared" si="55"/>
        <v>0</v>
      </c>
      <c r="FK16">
        <f t="shared" si="56"/>
        <v>0</v>
      </c>
      <c r="FL16">
        <f t="shared" si="57"/>
        <v>0</v>
      </c>
      <c r="FM16">
        <f t="shared" si="58"/>
        <v>0</v>
      </c>
      <c r="FO16">
        <f>LARGE($EL16:$FM16,COLUMNS($FO16:FO16))</f>
        <v>49.5</v>
      </c>
      <c r="FP16">
        <f>LARGE($EL16:$FM16,COLUMNS($FO16:FP16))</f>
        <v>48.75</v>
      </c>
      <c r="FQ16">
        <f>LARGE($EL16:$FM16,COLUMNS($FO16:FQ16))</f>
        <v>48</v>
      </c>
      <c r="FR16">
        <f>LARGE($EL16:$FM16,COLUMNS($FO16:FR16))</f>
        <v>48</v>
      </c>
      <c r="FS16">
        <f>LARGE($EL16:$FM16,COLUMNS($FO16:FS16))</f>
        <v>46.5</v>
      </c>
      <c r="FT16">
        <f>LARGE($EL16:$FM16,COLUMNS($FO16:FT16))</f>
        <v>45.75</v>
      </c>
      <c r="FU16">
        <f>LARGE($EL16:$FM16,COLUMNS($FO16:FU16))</f>
        <v>44.25</v>
      </c>
      <c r="FV16">
        <f>LARGE($EL16:$FM16,COLUMNS($FO16:FV16))</f>
        <v>42</v>
      </c>
      <c r="FW16">
        <f>LARGE($EL16:$FM16,COLUMNS($FO16:FW16))</f>
        <v>40.5</v>
      </c>
      <c r="FX16">
        <f>LARGE($EL16:$FM16,COLUMNS($FO16:FX16))</f>
        <v>36.75</v>
      </c>
      <c r="FZ16">
        <f t="shared" si="59"/>
        <v>110</v>
      </c>
      <c r="GA16">
        <f t="shared" si="60"/>
        <v>110</v>
      </c>
      <c r="GB16">
        <f t="shared" si="61"/>
        <v>110</v>
      </c>
      <c r="GC16">
        <f t="shared" si="62"/>
        <v>101</v>
      </c>
      <c r="GD16">
        <f t="shared" si="63"/>
        <v>91</v>
      </c>
      <c r="GE16">
        <f t="shared" si="64"/>
        <v>89</v>
      </c>
      <c r="GF16">
        <f t="shared" si="65"/>
        <v>86</v>
      </c>
      <c r="GG16">
        <f t="shared" si="66"/>
        <v>85</v>
      </c>
      <c r="GH16">
        <f t="shared" si="67"/>
        <v>84</v>
      </c>
      <c r="GI16">
        <f t="shared" si="68"/>
        <v>79</v>
      </c>
      <c r="GJ16">
        <f t="shared" si="69"/>
        <v>78</v>
      </c>
      <c r="GK16">
        <f t="shared" si="70"/>
        <v>72</v>
      </c>
      <c r="GL16">
        <f t="shared" si="71"/>
        <v>69</v>
      </c>
      <c r="GM16">
        <f t="shared" si="72"/>
        <v>66</v>
      </c>
      <c r="GN16">
        <f t="shared" si="73"/>
        <v>49.5</v>
      </c>
      <c r="GO16">
        <f t="shared" si="74"/>
        <v>48.75</v>
      </c>
      <c r="GP16">
        <f t="shared" si="75"/>
        <v>48</v>
      </c>
      <c r="GQ16">
        <f t="shared" si="76"/>
        <v>48</v>
      </c>
      <c r="GR16">
        <f t="shared" si="77"/>
        <v>46.5</v>
      </c>
      <c r="GS16">
        <f t="shared" si="78"/>
        <v>45.75</v>
      </c>
      <c r="GT16">
        <f t="shared" si="79"/>
        <v>44.25</v>
      </c>
      <c r="GU16">
        <f t="shared" si="80"/>
        <v>42</v>
      </c>
      <c r="GV16">
        <f t="shared" si="81"/>
        <v>40.5</v>
      </c>
      <c r="GW16">
        <f t="shared" si="82"/>
        <v>36.75</v>
      </c>
      <c r="GY16">
        <f>LARGE($FZ16:$GW16,COLUMNS($GY16:GY16))</f>
        <v>110</v>
      </c>
      <c r="GZ16">
        <f>LARGE($FZ16:$GW16,COLUMNS($GY16:GZ16))</f>
        <v>110</v>
      </c>
      <c r="HA16">
        <f>LARGE($FZ16:$GW16,COLUMNS($GY16:HA16))</f>
        <v>110</v>
      </c>
      <c r="HB16">
        <f>LARGE($FZ16:$GW16,COLUMNS($GY16:HB16))</f>
        <v>101</v>
      </c>
      <c r="HC16">
        <f>LARGE($FZ16:$GW16,COLUMNS($GY16:HC16))</f>
        <v>91</v>
      </c>
      <c r="HD16">
        <f>LARGE($FZ16:$GW16,COLUMNS($GY16:HD16))</f>
        <v>89</v>
      </c>
      <c r="HE16">
        <f>LARGE($FZ16:$GW16,COLUMNS($GY16:HE16))</f>
        <v>86</v>
      </c>
      <c r="HF16">
        <f>LARGE($FZ16:$GW16,COLUMNS($GY16:HF16))</f>
        <v>85</v>
      </c>
      <c r="HG16">
        <f>LARGE($FZ16:$GW16,COLUMNS($GY16:HG16))</f>
        <v>84</v>
      </c>
      <c r="HH16">
        <f>LARGE($FZ16:$GW16,COLUMNS($GY16:HH16))</f>
        <v>79</v>
      </c>
      <c r="HI16">
        <f>LARGE($FZ16:$GW16,COLUMNS($GY16:HI16))</f>
        <v>78</v>
      </c>
      <c r="HJ16">
        <f>LARGE($FZ16:$GW16,COLUMNS($GY16:HJ16))</f>
        <v>72</v>
      </c>
      <c r="HK16">
        <f>LARGE($FZ16:$GW16,COLUMNS($GY16:HK16))</f>
        <v>69</v>
      </c>
      <c r="HL16">
        <f>LARGE($FZ16:$GW16,COLUMNS($GY16:HL16))</f>
        <v>66</v>
      </c>
    </row>
    <row r="17" spans="1:220" ht="15" customHeight="1">
      <c r="A17" s="57" t="s">
        <v>96</v>
      </c>
      <c r="B17" s="120">
        <f t="shared" si="2"/>
        <v>29</v>
      </c>
      <c r="C17" s="35">
        <f t="shared" si="3"/>
        <v>2021</v>
      </c>
      <c r="D17" s="123">
        <f t="shared" si="4"/>
        <v>1131</v>
      </c>
      <c r="E17" s="38">
        <f t="shared" si="5"/>
        <v>69.6896551724138</v>
      </c>
      <c r="F17" s="122">
        <f t="shared" si="6"/>
        <v>4</v>
      </c>
      <c r="G17" s="38"/>
      <c r="H17" s="110">
        <f t="shared" si="7"/>
        <v>12</v>
      </c>
      <c r="I17" s="62">
        <f t="shared" si="8"/>
        <v>482</v>
      </c>
      <c r="J17" s="110">
        <f t="shared" si="9"/>
        <v>6</v>
      </c>
      <c r="K17" s="62">
        <f t="shared" si="10"/>
        <v>310</v>
      </c>
      <c r="L17" s="110">
        <f t="shared" si="11"/>
        <v>11</v>
      </c>
      <c r="M17" s="109">
        <f t="shared" si="12"/>
        <v>398</v>
      </c>
      <c r="N17" s="110">
        <f t="shared" si="13"/>
        <v>15</v>
      </c>
      <c r="O17" s="109">
        <f t="shared" si="14"/>
        <v>623.25</v>
      </c>
      <c r="P17" s="20">
        <f t="shared" si="15"/>
        <v>0</v>
      </c>
      <c r="Q17" s="20">
        <f t="shared" si="16"/>
        <v>0</v>
      </c>
      <c r="R17" s="20"/>
      <c r="S17" s="20"/>
      <c r="T17" s="78">
        <v>74</v>
      </c>
      <c r="U17" s="36">
        <v>39</v>
      </c>
      <c r="V17" s="78"/>
      <c r="W17" s="36">
        <v>40</v>
      </c>
      <c r="X17" s="36">
        <v>55</v>
      </c>
      <c r="Y17" s="36">
        <v>76</v>
      </c>
      <c r="Z17" s="78">
        <v>24</v>
      </c>
      <c r="AA17" s="36"/>
      <c r="AB17" s="36">
        <v>66</v>
      </c>
      <c r="AC17" s="78">
        <v>72</v>
      </c>
      <c r="AD17" s="78">
        <v>84</v>
      </c>
      <c r="AE17" s="78">
        <v>59</v>
      </c>
      <c r="AF17" s="121">
        <v>110</v>
      </c>
      <c r="AG17" s="78">
        <v>55</v>
      </c>
      <c r="AH17" s="78"/>
      <c r="AI17" s="78">
        <v>59</v>
      </c>
      <c r="AJ17" s="78">
        <v>74</v>
      </c>
      <c r="AK17" s="78"/>
      <c r="AL17" s="78"/>
      <c r="AM17" s="49"/>
      <c r="AN17" s="78"/>
      <c r="AP17" s="78"/>
      <c r="AQ17" s="78"/>
      <c r="AR17" s="112">
        <v>110</v>
      </c>
      <c r="AS17" s="112"/>
      <c r="AT17" s="112"/>
      <c r="AU17" s="47">
        <v>38</v>
      </c>
      <c r="AV17" s="47">
        <v>67</v>
      </c>
      <c r="AW17" s="78">
        <v>1</v>
      </c>
      <c r="AX17" s="78"/>
      <c r="AY17" s="78">
        <v>110</v>
      </c>
      <c r="AZ17" s="47">
        <v>43</v>
      </c>
      <c r="BA17" s="78">
        <v>110</v>
      </c>
      <c r="BB17" s="78">
        <v>81</v>
      </c>
      <c r="BC17" s="79"/>
      <c r="BD17" s="79"/>
      <c r="BE17" s="79"/>
      <c r="BF17" s="47">
        <v>93</v>
      </c>
      <c r="BG17" s="47">
        <v>70</v>
      </c>
      <c r="BH17" s="47">
        <v>85</v>
      </c>
      <c r="BI17" s="47">
        <v>82</v>
      </c>
      <c r="BJ17" s="47">
        <v>77</v>
      </c>
      <c r="BK17" s="47">
        <v>84</v>
      </c>
      <c r="BL17" s="47">
        <v>83</v>
      </c>
      <c r="BM17" s="105"/>
      <c r="BN17" s="47"/>
      <c r="BO17" s="92">
        <f>IF(ISERROR(LARGE($T17:$AG17,COLUMNS($BO17:BO17))),0,LARGE($T17:$AG17,COLUMNS($BO17:BO17)))</f>
        <v>110</v>
      </c>
      <c r="BP17" s="92">
        <f>IF(ISERROR(LARGE($T17:$AG17,COLUMNS($BO17:BP17))),0,LARGE($T17:$AG17,COLUMNS($BO17:BP17)))</f>
        <v>84</v>
      </c>
      <c r="BQ17" s="92">
        <f>IF(ISERROR(LARGE($T17:$AG17,COLUMNS($BO17:BQ17))),0,LARGE($T17:$AG17,COLUMNS($BO17:BQ17)))</f>
        <v>76</v>
      </c>
      <c r="BR17" s="92">
        <f>IF(ISERROR(LARGE($T17:$AG17,COLUMNS($BO17:BR17))),0,LARGE($T17:$AG17,COLUMNS($BO17:BR17)))</f>
        <v>74</v>
      </c>
      <c r="BS17" s="92">
        <f>IF(ISERROR(LARGE($T17:$AG17,COLUMNS($BO17:BS17))),0,LARGE($T17:$AG17,COLUMNS($BO17:BS17)))</f>
        <v>72</v>
      </c>
      <c r="BT17" s="92">
        <f>IF(ISERROR(LARGE($T17:$AG17,COLUMNS($BO17:BT17))),0,LARGE($T17:$AG17,COLUMNS($BO17:BT17)))</f>
        <v>66</v>
      </c>
      <c r="BU17" s="111">
        <f>IF(ISERROR(LARGE($T17:$AG17,COLUMNS($BO17:BU17))),0,LARGE($T17:$AG17,COLUMNS($BO17:BU17)))</f>
        <v>59</v>
      </c>
      <c r="BV17" s="111">
        <f>IF(ISERROR(LARGE($T17:$AG17,COLUMNS($BO17:BV17))),0,LARGE($T17:$AG17,COLUMNS($BO17:BV17)))</f>
        <v>55</v>
      </c>
      <c r="BW17" s="111">
        <f>IF(ISERROR(LARGE($T17:$AG17,COLUMNS($BO17:BW17))),0,LARGE($T17:$AG17,COLUMNS($BO17:BW17)))</f>
        <v>55</v>
      </c>
      <c r="BX17" s="111">
        <f>IF(ISERROR(LARGE($T17:$AG17,COLUMNS($BO17:BX17))),0,LARGE($T17:$AG17,COLUMNS($BO17:BX17)))</f>
        <v>40</v>
      </c>
      <c r="BY17" s="111">
        <f>IF(ISERROR(LARGE($T17:$AG17,COLUMNS($BO17:BY17))),0,LARGE($T17:$AG17,COLUMNS($BO17:BY17)))</f>
        <v>39</v>
      </c>
      <c r="BZ17" s="111">
        <f>IF(ISERROR(LARGE($T17:$AG17,COLUMNS($BO17:BZ17))),0,LARGE($T17:$AG17,COLUMNS($BO17:BZ17)))</f>
        <v>24</v>
      </c>
      <c r="CA17" s="111">
        <f>IF(ISERROR(LARGE($T17:$AG17,COLUMNS($BO17:CA17))),0,LARGE($T17:$AG17,COLUMNS($BO17:CA17)))</f>
        <v>0</v>
      </c>
      <c r="CB17" s="111">
        <f>IF(ISERROR(LARGE($T17:$AG17,COLUMNS($BO17:CB17))),0,LARGE($T17:$AG17,COLUMNS($BO17:CB17)))</f>
        <v>0</v>
      </c>
      <c r="CC17" s="92"/>
      <c r="CD17" s="92">
        <f>IF(ISERROR(LARGE($AI17:$AW17,COLUMNS($CD17:CD17))),0,LARGE($AI17:$AW17,COLUMNS($CD17:CD17)))</f>
        <v>110</v>
      </c>
      <c r="CE17" s="92">
        <f>IF(ISERROR(LARGE($AI17:$AW17,COLUMNS($CD17:CE17))),0,LARGE($AI17:$AW17,COLUMNS($CD17:CE17)))</f>
        <v>74</v>
      </c>
      <c r="CF17" s="92">
        <f>IF(ISERROR(LARGE($AI17:$AW17,COLUMNS($CD17:CF17))),0,LARGE($AI17:$AW17,COLUMNS($CD17:CF17)))</f>
        <v>67</v>
      </c>
      <c r="CG17" s="92">
        <f>IF(ISERROR(LARGE($AI17:$AW17,COLUMNS($CD17:CG17))),0,LARGE($AI17:$AW17,COLUMNS($CD17:CG17)))</f>
        <v>59</v>
      </c>
      <c r="CH17" s="111">
        <f>IF(ISERROR(LARGE($AI17:$AW17,COLUMNS($CD17:CH17))),0,LARGE($AI17:$AW17,COLUMNS($CD17:CH17)))</f>
        <v>38</v>
      </c>
      <c r="CI17" s="111">
        <f>IF(ISERROR(LARGE($AI17:$AW17,COLUMNS($CD17:CI17))),0,LARGE($AI17:$AW17,COLUMNS($CD17:CI17)))</f>
        <v>1</v>
      </c>
      <c r="CJ17" s="111">
        <f>IF(ISERROR(LARGE($AI17:$AW17,COLUMNS($CD17:CJ17))),0,LARGE($AI17:$AW17,COLUMNS($CD17:CJ17)))</f>
        <v>0</v>
      </c>
      <c r="CK17" s="111">
        <f>IF(ISERROR(LARGE($AI17:$AW17,COLUMNS($CD17:CK17))),0,LARGE($AI17:$AW17,COLUMNS($CD17:CK17)))</f>
        <v>0</v>
      </c>
      <c r="CL17" s="111">
        <f>IF(ISERROR(LARGE($AI17:$AW17,COLUMNS($CD17:CL17))),0,LARGE($AI17:$AW17,COLUMNS($CD17:CL17)))</f>
        <v>0</v>
      </c>
      <c r="CM17" s="111">
        <f>IF(ISERROR(LARGE($AI17:$AW17,COLUMNS($CD17:CM17))),0,LARGE($AI17:$AW17,COLUMNS($CD17:CM17)))</f>
        <v>0</v>
      </c>
      <c r="CN17" s="111">
        <f>IF(ISERROR(LARGE($AI17:$AW17,COLUMNS($CD17:CN17))),0,LARGE($AI17:$AW17,COLUMNS($CD17:CN17)))</f>
        <v>0</v>
      </c>
      <c r="CO17" s="111">
        <f>IF(ISERROR(LARGE($AI17:$AW17,COLUMNS($CD17:CO17))),0,LARGE($AI17:$AW17,COLUMNS($CD17:CO17)))</f>
        <v>0</v>
      </c>
      <c r="CP17" s="111">
        <f>IF(ISERROR(LARGE($AI17:$AW17,COLUMNS($CD17:CP17))),0,LARGE($AI17:$AW17,COLUMNS($CD17:CP17)))</f>
        <v>0</v>
      </c>
      <c r="CQ17" s="111">
        <f>IF(ISERROR(LARGE($AI17:$AW17,COLUMNS($CD17:CQ17))),0,LARGE($AI17:$AW17,COLUMNS($CD17:CQ17)))</f>
        <v>0</v>
      </c>
      <c r="CR17" s="92"/>
      <c r="CS17" s="92">
        <f>IF(ISERROR(LARGE($AY17:$BL17,COLUMNS($CS17:CS17))),0,LARGE($AY17:$BL17,COLUMNS($CS17:CS17)))</f>
        <v>110</v>
      </c>
      <c r="CT17" s="92">
        <f>IF(ISERROR(LARGE($AY17:$BL17,COLUMNS($CS17:CT17))),0,LARGE($AY17:$BL17,COLUMNS($CS17:CT17)))</f>
        <v>110</v>
      </c>
      <c r="CU17" s="92">
        <f>IF(ISERROR(LARGE($AY17:$BL17,COLUMNS($CS17:CU17))),0,LARGE($AY17:$BL17,COLUMNS($CS17:CU17)))</f>
        <v>93</v>
      </c>
      <c r="CV17" s="92">
        <f>IF(ISERROR(LARGE($AY17:$BL17,COLUMNS($CS17:CV17))),0,LARGE($AY17:$BL17,COLUMNS($CS17:CV17)))</f>
        <v>85</v>
      </c>
      <c r="CW17" s="111">
        <f>IF(ISERROR(LARGE($AY17:$BL17,COLUMNS($CS17:CW17))),0,LARGE($AY17:$BL17,COLUMNS($CS17:CW17)))</f>
        <v>84</v>
      </c>
      <c r="CX17" s="111">
        <f>IF(ISERROR(LARGE($AY17:$BL17,COLUMNS($CS17:CX17))),0,LARGE($AY17:$BL17,COLUMNS($CS17:CX17)))</f>
        <v>83</v>
      </c>
      <c r="CY17" s="111">
        <f>IF(ISERROR(LARGE($AY17:$BL17,COLUMNS($CS17:CY17))),0,LARGE($AY17:$BL17,COLUMNS($CS17:CY17)))</f>
        <v>82</v>
      </c>
      <c r="CZ17" s="111">
        <f>IF(ISERROR(LARGE($AY17:$BL17,COLUMNS($CS17:CZ17))),0,LARGE($AY17:$BL17,COLUMNS($CS17:CZ17)))</f>
        <v>81</v>
      </c>
      <c r="DA17" s="111">
        <f>IF(ISERROR(LARGE($AY17:$BL17,COLUMNS($CS17:DA17))),0,LARGE($AY17:$BL17,COLUMNS($CS17:DA17)))</f>
        <v>77</v>
      </c>
      <c r="DB17" s="111">
        <f>IF(ISERROR(LARGE($AY17:$BL17,COLUMNS($CS17:DB17))),0,LARGE($AY17:$BL17,COLUMNS($CS17:DB17)))</f>
        <v>70</v>
      </c>
      <c r="DC17" s="111">
        <f>IF(ISERROR(LARGE($AY17:$BL17,COLUMNS($CS17:DC17))),0,LARGE($AY17:$BL17,COLUMNS($CS17:DC17)))</f>
        <v>43</v>
      </c>
      <c r="DD17" s="111">
        <f>IF(ISERROR(LARGE($AY17:$BL17,COLUMNS($CS17:DD17))),0,LARGE($AY17:$BL17,COLUMNS($CS17:DD17)))</f>
        <v>0</v>
      </c>
      <c r="DE17" s="111">
        <f>IF(ISERROR(LARGE($AY17:$BL17,COLUMNS($CS17:DE17))),0,LARGE($AY17:$BL17,COLUMNS($CS17:DE17)))</f>
        <v>0</v>
      </c>
      <c r="DF17" s="111">
        <f>IF(ISERROR(LARGE($AY17:$BL17,COLUMNS($CS17:DF17))),0,LARGE($AY17:$BL17,COLUMNS($CS17:DF17)))</f>
        <v>0</v>
      </c>
      <c r="DH17" s="113">
        <f t="shared" si="17"/>
        <v>110</v>
      </c>
      <c r="DI17" s="113">
        <f t="shared" si="18"/>
        <v>84</v>
      </c>
      <c r="DJ17" s="113">
        <f t="shared" si="19"/>
        <v>76</v>
      </c>
      <c r="DK17" s="113">
        <f t="shared" si="20"/>
        <v>74</v>
      </c>
      <c r="DL17" s="113">
        <f t="shared" si="21"/>
        <v>72</v>
      </c>
      <c r="DM17" s="113">
        <f t="shared" si="22"/>
        <v>66</v>
      </c>
      <c r="DN17">
        <f t="shared" si="23"/>
        <v>110</v>
      </c>
      <c r="DO17">
        <f t="shared" si="24"/>
        <v>74</v>
      </c>
      <c r="DP17">
        <f t="shared" si="25"/>
        <v>67</v>
      </c>
      <c r="DQ17">
        <f t="shared" si="26"/>
        <v>59</v>
      </c>
      <c r="DR17">
        <f t="shared" si="27"/>
        <v>110</v>
      </c>
      <c r="DS17">
        <f t="shared" si="28"/>
        <v>110</v>
      </c>
      <c r="DT17">
        <f t="shared" si="29"/>
        <v>93</v>
      </c>
      <c r="DU17">
        <f t="shared" si="30"/>
        <v>85</v>
      </c>
      <c r="DW17">
        <f>LARGE($DH17:$DU17,COLUMNS($DW17:DW17))</f>
        <v>110</v>
      </c>
      <c r="DX17">
        <f>LARGE($DH17:$DU17,COLUMNS($DW17:DX17))</f>
        <v>110</v>
      </c>
      <c r="DY17">
        <f>LARGE($DH17:$DU17,COLUMNS($DW17:DY17))</f>
        <v>110</v>
      </c>
      <c r="DZ17">
        <f>LARGE($DH17:$DU17,COLUMNS($DW17:DZ17))</f>
        <v>110</v>
      </c>
      <c r="EA17">
        <f>LARGE($DH17:$DU17,COLUMNS($DW17:EA17))</f>
        <v>93</v>
      </c>
      <c r="EB17">
        <f>LARGE($DH17:$DU17,COLUMNS($DW17:EB17))</f>
        <v>85</v>
      </c>
      <c r="EC17">
        <f>LARGE($DH17:$DU17,COLUMNS($DW17:EC17))</f>
        <v>84</v>
      </c>
      <c r="ED17">
        <f>LARGE($DH17:$DU17,COLUMNS($DW17:ED17))</f>
        <v>76</v>
      </c>
      <c r="EE17">
        <f>LARGE($DH17:$DU17,COLUMNS($DW17:EE17))</f>
        <v>74</v>
      </c>
      <c r="EF17">
        <f>LARGE($DH17:$DU17,COLUMNS($DW17:EF17))</f>
        <v>74</v>
      </c>
      <c r="EG17">
        <f>LARGE($DH17:$DU17,COLUMNS($DW17:EG17))</f>
        <v>72</v>
      </c>
      <c r="EH17">
        <f>LARGE($DH17:$DU17,COLUMNS($DW17:EH17))</f>
        <v>67</v>
      </c>
      <c r="EI17">
        <f>LARGE($DH17:$DU17,COLUMNS($DW17:EI17))</f>
        <v>66</v>
      </c>
      <c r="EJ17">
        <f>LARGE($DH17:$DU17,COLUMNS($DW17:EJ17))</f>
        <v>59</v>
      </c>
      <c r="EL17">
        <f t="shared" si="31"/>
        <v>44.25</v>
      </c>
      <c r="EM17">
        <f t="shared" si="32"/>
        <v>41.25</v>
      </c>
      <c r="EN17">
        <f t="shared" si="33"/>
        <v>41.25</v>
      </c>
      <c r="EO17">
        <f t="shared" si="34"/>
        <v>30</v>
      </c>
      <c r="EP17">
        <f t="shared" si="35"/>
        <v>29.25</v>
      </c>
      <c r="EQ17">
        <f t="shared" si="36"/>
        <v>18</v>
      </c>
      <c r="ER17">
        <f t="shared" si="37"/>
        <v>0</v>
      </c>
      <c r="ES17">
        <f t="shared" si="38"/>
        <v>0</v>
      </c>
      <c r="ET17">
        <f t="shared" si="39"/>
        <v>28.5</v>
      </c>
      <c r="EU17">
        <f t="shared" si="40"/>
        <v>0.75</v>
      </c>
      <c r="EV17">
        <f t="shared" si="41"/>
        <v>0</v>
      </c>
      <c r="EW17">
        <f t="shared" si="42"/>
        <v>0</v>
      </c>
      <c r="EX17">
        <f t="shared" si="43"/>
        <v>0</v>
      </c>
      <c r="EY17">
        <f t="shared" si="44"/>
        <v>0</v>
      </c>
      <c r="EZ17">
        <f t="shared" si="45"/>
        <v>0</v>
      </c>
      <c r="FA17">
        <f t="shared" si="46"/>
        <v>0</v>
      </c>
      <c r="FB17">
        <f t="shared" si="47"/>
        <v>0</v>
      </c>
      <c r="FC17">
        <f t="shared" si="48"/>
        <v>0</v>
      </c>
      <c r="FD17">
        <f t="shared" si="49"/>
        <v>63</v>
      </c>
      <c r="FE17">
        <f t="shared" si="50"/>
        <v>62.25</v>
      </c>
      <c r="FF17">
        <f t="shared" si="51"/>
        <v>61.5</v>
      </c>
      <c r="FG17">
        <f t="shared" si="52"/>
        <v>60.75</v>
      </c>
      <c r="FH17">
        <f t="shared" si="53"/>
        <v>57.75</v>
      </c>
      <c r="FI17">
        <f t="shared" si="54"/>
        <v>52.5</v>
      </c>
      <c r="FJ17">
        <f t="shared" si="55"/>
        <v>32.25</v>
      </c>
      <c r="FK17">
        <f t="shared" si="56"/>
        <v>0</v>
      </c>
      <c r="FL17">
        <f t="shared" si="57"/>
        <v>0</v>
      </c>
      <c r="FM17">
        <f t="shared" si="58"/>
        <v>0</v>
      </c>
      <c r="FO17">
        <f>LARGE($EL17:$FM17,COLUMNS($FO17:FO17))</f>
        <v>63</v>
      </c>
      <c r="FP17">
        <f>LARGE($EL17:$FM17,COLUMNS($FO17:FP17))</f>
        <v>62.25</v>
      </c>
      <c r="FQ17">
        <f>LARGE($EL17:$FM17,COLUMNS($FO17:FQ17))</f>
        <v>61.5</v>
      </c>
      <c r="FR17">
        <f>LARGE($EL17:$FM17,COLUMNS($FO17:FR17))</f>
        <v>60.75</v>
      </c>
      <c r="FS17">
        <f>LARGE($EL17:$FM17,COLUMNS($FO17:FS17))</f>
        <v>57.75</v>
      </c>
      <c r="FT17">
        <f>LARGE($EL17:$FM17,COLUMNS($FO17:FT17))</f>
        <v>52.5</v>
      </c>
      <c r="FU17">
        <f>LARGE($EL17:$FM17,COLUMNS($FO17:FU17))</f>
        <v>44.25</v>
      </c>
      <c r="FV17">
        <f>LARGE($EL17:$FM17,COLUMNS($FO17:FV17))</f>
        <v>41.25</v>
      </c>
      <c r="FW17">
        <f>LARGE($EL17:$FM17,COLUMNS($FO17:FW17))</f>
        <v>41.25</v>
      </c>
      <c r="FX17">
        <f>LARGE($EL17:$FM17,COLUMNS($FO17:FX17))</f>
        <v>32.25</v>
      </c>
      <c r="FZ17">
        <f t="shared" si="59"/>
        <v>110</v>
      </c>
      <c r="GA17">
        <f t="shared" si="60"/>
        <v>110</v>
      </c>
      <c r="GB17">
        <f t="shared" si="61"/>
        <v>110</v>
      </c>
      <c r="GC17">
        <f t="shared" si="62"/>
        <v>110</v>
      </c>
      <c r="GD17">
        <f t="shared" si="63"/>
        <v>93</v>
      </c>
      <c r="GE17">
        <f t="shared" si="64"/>
        <v>85</v>
      </c>
      <c r="GF17">
        <f t="shared" si="65"/>
        <v>84</v>
      </c>
      <c r="GG17">
        <f t="shared" si="66"/>
        <v>76</v>
      </c>
      <c r="GH17">
        <f t="shared" si="67"/>
        <v>74</v>
      </c>
      <c r="GI17">
        <f t="shared" si="68"/>
        <v>74</v>
      </c>
      <c r="GJ17">
        <f t="shared" si="69"/>
        <v>72</v>
      </c>
      <c r="GK17">
        <f t="shared" si="70"/>
        <v>67</v>
      </c>
      <c r="GL17">
        <f t="shared" si="71"/>
        <v>66</v>
      </c>
      <c r="GM17">
        <f t="shared" si="72"/>
        <v>59</v>
      </c>
      <c r="GN17">
        <f t="shared" si="73"/>
        <v>63</v>
      </c>
      <c r="GO17">
        <f t="shared" si="74"/>
        <v>62.25</v>
      </c>
      <c r="GP17">
        <f t="shared" si="75"/>
        <v>61.5</v>
      </c>
      <c r="GQ17">
        <f t="shared" si="76"/>
        <v>60.75</v>
      </c>
      <c r="GR17">
        <f t="shared" si="77"/>
        <v>57.75</v>
      </c>
      <c r="GS17">
        <f t="shared" si="78"/>
        <v>52.5</v>
      </c>
      <c r="GT17">
        <f t="shared" si="79"/>
        <v>44.25</v>
      </c>
      <c r="GU17">
        <f t="shared" si="80"/>
        <v>41.25</v>
      </c>
      <c r="GV17">
        <f t="shared" si="81"/>
        <v>41.25</v>
      </c>
      <c r="GW17">
        <f t="shared" si="82"/>
        <v>32.25</v>
      </c>
      <c r="GY17">
        <f>LARGE($FZ17:$GW17,COLUMNS($GY17:GY17))</f>
        <v>110</v>
      </c>
      <c r="GZ17">
        <f>LARGE($FZ17:$GW17,COLUMNS($GY17:GZ17))</f>
        <v>110</v>
      </c>
      <c r="HA17">
        <f>LARGE($FZ17:$GW17,COLUMNS($GY17:HA17))</f>
        <v>110</v>
      </c>
      <c r="HB17">
        <f>LARGE($FZ17:$GW17,COLUMNS($GY17:HB17))</f>
        <v>110</v>
      </c>
      <c r="HC17">
        <f>LARGE($FZ17:$GW17,COLUMNS($GY17:HC17))</f>
        <v>93</v>
      </c>
      <c r="HD17">
        <f>LARGE($FZ17:$GW17,COLUMNS($GY17:HD17))</f>
        <v>85</v>
      </c>
      <c r="HE17">
        <f>LARGE($FZ17:$GW17,COLUMNS($GY17:HE17))</f>
        <v>84</v>
      </c>
      <c r="HF17">
        <f>LARGE($FZ17:$GW17,COLUMNS($GY17:HF17))</f>
        <v>76</v>
      </c>
      <c r="HG17">
        <f>LARGE($FZ17:$GW17,COLUMNS($GY17:HG17))</f>
        <v>74</v>
      </c>
      <c r="HH17">
        <f>LARGE($FZ17:$GW17,COLUMNS($GY17:HH17))</f>
        <v>74</v>
      </c>
      <c r="HI17">
        <f>LARGE($FZ17:$GW17,COLUMNS($GY17:HI17))</f>
        <v>72</v>
      </c>
      <c r="HJ17">
        <f>LARGE($FZ17:$GW17,COLUMNS($GY17:HJ17))</f>
        <v>67</v>
      </c>
      <c r="HK17">
        <f>LARGE($FZ17:$GW17,COLUMNS($GY17:HK17))</f>
        <v>66</v>
      </c>
      <c r="HL17">
        <f>LARGE($FZ17:$GW17,COLUMNS($GY17:HL17))</f>
        <v>63</v>
      </c>
    </row>
    <row r="18" spans="1:220" ht="15" customHeight="1">
      <c r="A18" s="57" t="s">
        <v>213</v>
      </c>
      <c r="B18" s="120">
        <f t="shared" si="2"/>
        <v>22</v>
      </c>
      <c r="C18" s="35">
        <f t="shared" si="3"/>
        <v>1383</v>
      </c>
      <c r="D18" s="123">
        <f t="shared" si="4"/>
        <v>981</v>
      </c>
      <c r="E18" s="38">
        <f t="shared" si="5"/>
        <v>62.86363636363637</v>
      </c>
      <c r="F18" s="122">
        <f t="shared" si="6"/>
        <v>1</v>
      </c>
      <c r="G18" s="38"/>
      <c r="H18" s="110">
        <f t="shared" si="7"/>
        <v>11</v>
      </c>
      <c r="I18" s="62">
        <f t="shared" si="8"/>
        <v>482</v>
      </c>
      <c r="J18" s="110">
        <f t="shared" si="9"/>
        <v>10</v>
      </c>
      <c r="K18" s="62">
        <f t="shared" si="10"/>
        <v>310</v>
      </c>
      <c r="L18" s="110">
        <f t="shared" si="11"/>
        <v>1</v>
      </c>
      <c r="M18" s="109">
        <f t="shared" si="12"/>
        <v>90</v>
      </c>
      <c r="N18" s="110">
        <f t="shared" si="13"/>
        <v>11</v>
      </c>
      <c r="O18" s="109">
        <f t="shared" si="14"/>
        <v>375.75</v>
      </c>
      <c r="P18" s="20">
        <f t="shared" si="15"/>
        <v>2</v>
      </c>
      <c r="Q18" s="20">
        <f t="shared" si="16"/>
        <v>99</v>
      </c>
      <c r="R18" s="20"/>
      <c r="S18" s="20"/>
      <c r="T18" s="78"/>
      <c r="U18" s="78">
        <v>83</v>
      </c>
      <c r="V18" s="78">
        <v>110</v>
      </c>
      <c r="W18" s="47">
        <v>64</v>
      </c>
      <c r="X18" s="78">
        <v>72</v>
      </c>
      <c r="Y18" s="78">
        <v>57</v>
      </c>
      <c r="Z18" s="78">
        <v>75</v>
      </c>
      <c r="AA18" s="78"/>
      <c r="AB18" s="78"/>
      <c r="AC18" s="78">
        <v>58</v>
      </c>
      <c r="AD18" s="78">
        <v>74</v>
      </c>
      <c r="AE18" s="78">
        <v>68</v>
      </c>
      <c r="AF18" s="78">
        <v>67</v>
      </c>
      <c r="AG18" s="78">
        <v>9</v>
      </c>
      <c r="AH18" s="78"/>
      <c r="AI18" s="78">
        <v>72</v>
      </c>
      <c r="AJ18" s="78">
        <v>72</v>
      </c>
      <c r="AK18" s="78"/>
      <c r="AL18" s="78">
        <v>65</v>
      </c>
      <c r="AM18" s="49">
        <v>11</v>
      </c>
      <c r="AN18" s="78"/>
      <c r="AP18" s="78">
        <v>63</v>
      </c>
      <c r="AQ18" s="78"/>
      <c r="AR18">
        <v>87</v>
      </c>
      <c r="AS18">
        <v>79</v>
      </c>
      <c r="AT18">
        <v>54</v>
      </c>
      <c r="AU18">
        <v>52</v>
      </c>
      <c r="AW18" s="78">
        <v>1</v>
      </c>
      <c r="AX18" s="78"/>
      <c r="AY18" s="49"/>
      <c r="AZ18" s="47"/>
      <c r="BA18" s="78"/>
      <c r="BB18" s="78">
        <v>90</v>
      </c>
      <c r="BC18" s="79"/>
      <c r="BD18" s="79"/>
      <c r="BE18" s="79"/>
      <c r="BF18" s="79"/>
      <c r="BG18" s="79"/>
      <c r="BH18" s="79"/>
      <c r="BI18" s="79"/>
      <c r="BJ18" s="79"/>
      <c r="BK18" s="79"/>
      <c r="BL18" s="79"/>
      <c r="BM18" s="79"/>
      <c r="BN18" s="79"/>
      <c r="BO18" s="92">
        <f>IF(ISERROR(LARGE($T18:$AG18,COLUMNS($BO18:BO18))),0,LARGE($T18:$AG18,COLUMNS($BO18:BO18)))</f>
        <v>110</v>
      </c>
      <c r="BP18" s="92">
        <f>IF(ISERROR(LARGE($T18:$AG18,COLUMNS($BO18:BP18))),0,LARGE($T18:$AG18,COLUMNS($BO18:BP18)))</f>
        <v>83</v>
      </c>
      <c r="BQ18" s="92">
        <f>IF(ISERROR(LARGE($T18:$AG18,COLUMNS($BO18:BQ18))),0,LARGE($T18:$AG18,COLUMNS($BO18:BQ18)))</f>
        <v>75</v>
      </c>
      <c r="BR18" s="92">
        <f>IF(ISERROR(LARGE($T18:$AG18,COLUMNS($BO18:BR18))),0,LARGE($T18:$AG18,COLUMNS($BO18:BR18)))</f>
        <v>74</v>
      </c>
      <c r="BS18" s="92">
        <f>IF(ISERROR(LARGE($T18:$AG18,COLUMNS($BO18:BS18))),0,LARGE($T18:$AG18,COLUMNS($BO18:BS18)))</f>
        <v>72</v>
      </c>
      <c r="BT18" s="92">
        <f>IF(ISERROR(LARGE($T18:$AG18,COLUMNS($BO18:BT18))),0,LARGE($T18:$AG18,COLUMNS($BO18:BT18)))</f>
        <v>68</v>
      </c>
      <c r="BU18" s="111">
        <f>IF(ISERROR(LARGE($T18:$AG18,COLUMNS($BO18:BU18))),0,LARGE($T18:$AG18,COLUMNS($BO18:BU18)))</f>
        <v>67</v>
      </c>
      <c r="BV18" s="111">
        <f>IF(ISERROR(LARGE($T18:$AG18,COLUMNS($BO18:BV18))),0,LARGE($T18:$AG18,COLUMNS($BO18:BV18)))</f>
        <v>64</v>
      </c>
      <c r="BW18" s="111">
        <f>IF(ISERROR(LARGE($T18:$AG18,COLUMNS($BO18:BW18))),0,LARGE($T18:$AG18,COLUMNS($BO18:BW18)))</f>
        <v>58</v>
      </c>
      <c r="BX18" s="111">
        <f>IF(ISERROR(LARGE($T18:$AG18,COLUMNS($BO18:BX18))),0,LARGE($T18:$AG18,COLUMNS($BO18:BX18)))</f>
        <v>57</v>
      </c>
      <c r="BY18" s="111">
        <f>IF(ISERROR(LARGE($T18:$AG18,COLUMNS($BO18:BY18))),0,LARGE($T18:$AG18,COLUMNS($BO18:BY18)))</f>
        <v>9</v>
      </c>
      <c r="BZ18" s="111">
        <f>IF(ISERROR(LARGE($T18:$AG18,COLUMNS($BO18:BZ18))),0,LARGE($T18:$AG18,COLUMNS($BO18:BZ18)))</f>
        <v>0</v>
      </c>
      <c r="CA18" s="111">
        <f>IF(ISERROR(LARGE($T18:$AG18,COLUMNS($BO18:CA18))),0,LARGE($T18:$AG18,COLUMNS($BO18:CA18)))</f>
        <v>0</v>
      </c>
      <c r="CB18" s="111">
        <f>IF(ISERROR(LARGE($T18:$AG18,COLUMNS($BO18:CB18))),0,LARGE($T18:$AG18,COLUMNS($BO18:CB18)))</f>
        <v>0</v>
      </c>
      <c r="CC18" s="92"/>
      <c r="CD18" s="92">
        <f>IF(ISERROR(LARGE($AI18:$AW18,COLUMNS($CD18:CD18))),0,LARGE($AI18:$AW18,COLUMNS($CD18:CD18)))</f>
        <v>87</v>
      </c>
      <c r="CE18" s="92">
        <f>IF(ISERROR(LARGE($AI18:$AW18,COLUMNS($CD18:CE18))),0,LARGE($AI18:$AW18,COLUMNS($CD18:CE18)))</f>
        <v>79</v>
      </c>
      <c r="CF18" s="92">
        <f>IF(ISERROR(LARGE($AI18:$AW18,COLUMNS($CD18:CF18))),0,LARGE($AI18:$AW18,COLUMNS($CD18:CF18)))</f>
        <v>72</v>
      </c>
      <c r="CG18" s="92">
        <f>IF(ISERROR(LARGE($AI18:$AW18,COLUMNS($CD18:CG18))),0,LARGE($AI18:$AW18,COLUMNS($CD18:CG18)))</f>
        <v>72</v>
      </c>
      <c r="CH18" s="111">
        <f>IF(ISERROR(LARGE($AI18:$AW18,COLUMNS($CD18:CH18))),0,LARGE($AI18:$AW18,COLUMNS($CD18:CH18)))</f>
        <v>65</v>
      </c>
      <c r="CI18" s="111">
        <f>IF(ISERROR(LARGE($AI18:$AW18,COLUMNS($CD18:CI18))),0,LARGE($AI18:$AW18,COLUMNS($CD18:CI18)))</f>
        <v>63</v>
      </c>
      <c r="CJ18" s="111">
        <f>IF(ISERROR(LARGE($AI18:$AW18,COLUMNS($CD18:CJ18))),0,LARGE($AI18:$AW18,COLUMNS($CD18:CJ18)))</f>
        <v>54</v>
      </c>
      <c r="CK18" s="111">
        <f>IF(ISERROR(LARGE($AI18:$AW18,COLUMNS($CD18:CK18))),0,LARGE($AI18:$AW18,COLUMNS($CD18:CK18)))</f>
        <v>52</v>
      </c>
      <c r="CL18" s="111">
        <f>IF(ISERROR(LARGE($AI18:$AW18,COLUMNS($CD18:CL18))),0,LARGE($AI18:$AW18,COLUMNS($CD18:CL18)))</f>
        <v>11</v>
      </c>
      <c r="CM18" s="111">
        <f>IF(ISERROR(LARGE($AI18:$AW18,COLUMNS($CD18:CM18))),0,LARGE($AI18:$AW18,COLUMNS($CD18:CM18)))</f>
        <v>1</v>
      </c>
      <c r="CN18" s="111">
        <f>IF(ISERROR(LARGE($AI18:$AW18,COLUMNS($CD18:CN18))),0,LARGE($AI18:$AW18,COLUMNS($CD18:CN18)))</f>
        <v>0</v>
      </c>
      <c r="CO18" s="111">
        <f>IF(ISERROR(LARGE($AI18:$AW18,COLUMNS($CD18:CO18))),0,LARGE($AI18:$AW18,COLUMNS($CD18:CO18)))</f>
        <v>0</v>
      </c>
      <c r="CP18" s="111">
        <f>IF(ISERROR(LARGE($AI18:$AW18,COLUMNS($CD18:CP18))),0,LARGE($AI18:$AW18,COLUMNS($CD18:CP18)))</f>
        <v>0</v>
      </c>
      <c r="CQ18" s="111">
        <f>IF(ISERROR(LARGE($AI18:$AW18,COLUMNS($CD18:CQ18))),0,LARGE($AI18:$AW18,COLUMNS($CD18:CQ18)))</f>
        <v>0</v>
      </c>
      <c r="CR18" s="92"/>
      <c r="CS18" s="92">
        <f>IF(ISERROR(LARGE($AY18:$BL18,COLUMNS($CS18:CS18))),0,LARGE($AY18:$BL18,COLUMNS($CS18:CS18)))</f>
        <v>90</v>
      </c>
      <c r="CT18" s="92">
        <f>IF(ISERROR(LARGE($AY18:$BL18,COLUMNS($CS18:CT18))),0,LARGE($AY18:$BL18,COLUMNS($CS18:CT18)))</f>
        <v>0</v>
      </c>
      <c r="CU18" s="92">
        <f>IF(ISERROR(LARGE($AY18:$BL18,COLUMNS($CS18:CU18))),0,LARGE($AY18:$BL18,COLUMNS($CS18:CU18)))</f>
        <v>0</v>
      </c>
      <c r="CV18" s="92">
        <f>IF(ISERROR(LARGE($AY18:$BL18,COLUMNS($CS18:CV18))),0,LARGE($AY18:$BL18,COLUMNS($CS18:CV18)))</f>
        <v>0</v>
      </c>
      <c r="CW18" s="111">
        <f>IF(ISERROR(LARGE($AY18:$BL18,COLUMNS($CS18:CW18))),0,LARGE($AY18:$BL18,COLUMNS($CS18:CW18)))</f>
        <v>0</v>
      </c>
      <c r="CX18" s="111">
        <f>IF(ISERROR(LARGE($AY18:$BL18,COLUMNS($CS18:CX18))),0,LARGE($AY18:$BL18,COLUMNS($CS18:CX18)))</f>
        <v>0</v>
      </c>
      <c r="CY18" s="111">
        <f>IF(ISERROR(LARGE($AY18:$BL18,COLUMNS($CS18:CY18))),0,LARGE($AY18:$BL18,COLUMNS($CS18:CY18)))</f>
        <v>0</v>
      </c>
      <c r="CZ18" s="111">
        <f>IF(ISERROR(LARGE($AY18:$BL18,COLUMNS($CS18:CZ18))),0,LARGE($AY18:$BL18,COLUMNS($CS18:CZ18)))</f>
        <v>0</v>
      </c>
      <c r="DA18" s="111">
        <f>IF(ISERROR(LARGE($AY18:$BL18,COLUMNS($CS18:DA18))),0,LARGE($AY18:$BL18,COLUMNS($CS18:DA18)))</f>
        <v>0</v>
      </c>
      <c r="DB18" s="111">
        <f>IF(ISERROR(LARGE($AY18:$BL18,COLUMNS($CS18:DB18))),0,LARGE($AY18:$BL18,COLUMNS($CS18:DB18)))</f>
        <v>0</v>
      </c>
      <c r="DC18" s="111">
        <f>IF(ISERROR(LARGE($AY18:$BL18,COLUMNS($CS18:DC18))),0,LARGE($AY18:$BL18,COLUMNS($CS18:DC18)))</f>
        <v>0</v>
      </c>
      <c r="DD18" s="111">
        <f>IF(ISERROR(LARGE($AY18:$BL18,COLUMNS($CS18:DD18))),0,LARGE($AY18:$BL18,COLUMNS($CS18:DD18)))</f>
        <v>0</v>
      </c>
      <c r="DE18" s="111">
        <f>IF(ISERROR(LARGE($AY18:$BL18,COLUMNS($CS18:DE18))),0,LARGE($AY18:$BL18,COLUMNS($CS18:DE18)))</f>
        <v>0</v>
      </c>
      <c r="DF18" s="111">
        <f>IF(ISERROR(LARGE($AY18:$BL18,COLUMNS($CS18:DF18))),0,LARGE($AY18:$BL18,COLUMNS($CS18:DF18)))</f>
        <v>0</v>
      </c>
      <c r="DH18" s="113">
        <f t="shared" si="17"/>
        <v>110</v>
      </c>
      <c r="DI18" s="113">
        <f t="shared" si="18"/>
        <v>83</v>
      </c>
      <c r="DJ18" s="113">
        <f t="shared" si="19"/>
        <v>75</v>
      </c>
      <c r="DK18" s="113">
        <f t="shared" si="20"/>
        <v>74</v>
      </c>
      <c r="DL18" s="113">
        <f t="shared" si="21"/>
        <v>72</v>
      </c>
      <c r="DM18" s="113">
        <f t="shared" si="22"/>
        <v>68</v>
      </c>
      <c r="DN18">
        <f t="shared" si="23"/>
        <v>87</v>
      </c>
      <c r="DO18">
        <f t="shared" si="24"/>
        <v>79</v>
      </c>
      <c r="DP18">
        <f t="shared" si="25"/>
        <v>72</v>
      </c>
      <c r="DQ18">
        <f t="shared" si="26"/>
        <v>72</v>
      </c>
      <c r="DR18">
        <f t="shared" si="27"/>
        <v>90</v>
      </c>
      <c r="DS18">
        <f t="shared" si="28"/>
        <v>0</v>
      </c>
      <c r="DT18">
        <f t="shared" si="29"/>
        <v>0</v>
      </c>
      <c r="DU18">
        <f t="shared" si="30"/>
        <v>0</v>
      </c>
      <c r="DW18">
        <f>LARGE($DH18:$DU18,COLUMNS($DW18:DW18))</f>
        <v>110</v>
      </c>
      <c r="DX18">
        <f>LARGE($DH18:$DU18,COLUMNS($DW18:DX18))</f>
        <v>90</v>
      </c>
      <c r="DY18">
        <f>LARGE($DH18:$DU18,COLUMNS($DW18:DY18))</f>
        <v>87</v>
      </c>
      <c r="DZ18">
        <f>LARGE($DH18:$DU18,COLUMNS($DW18:DZ18))</f>
        <v>83</v>
      </c>
      <c r="EA18">
        <f>LARGE($DH18:$DU18,COLUMNS($DW18:EA18))</f>
        <v>79</v>
      </c>
      <c r="EB18">
        <f>LARGE($DH18:$DU18,COLUMNS($DW18:EB18))</f>
        <v>75</v>
      </c>
      <c r="EC18">
        <f>LARGE($DH18:$DU18,COLUMNS($DW18:EC18))</f>
        <v>74</v>
      </c>
      <c r="ED18">
        <f>LARGE($DH18:$DU18,COLUMNS($DW18:ED18))</f>
        <v>72</v>
      </c>
      <c r="EE18">
        <f>LARGE($DH18:$DU18,COLUMNS($DW18:EE18))</f>
        <v>72</v>
      </c>
      <c r="EF18">
        <f>LARGE($DH18:$DU18,COLUMNS($DW18:EF18))</f>
        <v>72</v>
      </c>
      <c r="EG18">
        <f>LARGE($DH18:$DU18,COLUMNS($DW18:EG18))</f>
        <v>68</v>
      </c>
      <c r="EH18">
        <f>LARGE($DH18:$DU18,COLUMNS($DW18:EH18))</f>
        <v>0</v>
      </c>
      <c r="EI18">
        <f>LARGE($DH18:$DU18,COLUMNS($DW18:EI18))</f>
        <v>0</v>
      </c>
      <c r="EJ18">
        <f>LARGE($DH18:$DU18,COLUMNS($DW18:EJ18))</f>
        <v>0</v>
      </c>
      <c r="EL18">
        <f t="shared" si="31"/>
        <v>50.25</v>
      </c>
      <c r="EM18">
        <f t="shared" si="32"/>
        <v>48</v>
      </c>
      <c r="EN18">
        <f t="shared" si="33"/>
        <v>43.5</v>
      </c>
      <c r="EO18">
        <f t="shared" si="34"/>
        <v>42.75</v>
      </c>
      <c r="EP18">
        <f t="shared" si="35"/>
        <v>6.75</v>
      </c>
      <c r="EQ18">
        <f t="shared" si="36"/>
        <v>0</v>
      </c>
      <c r="ER18">
        <f t="shared" si="37"/>
        <v>0</v>
      </c>
      <c r="ES18">
        <f t="shared" si="38"/>
        <v>0</v>
      </c>
      <c r="ET18">
        <f t="shared" si="39"/>
        <v>48.75</v>
      </c>
      <c r="EU18">
        <f t="shared" si="40"/>
        <v>47.25</v>
      </c>
      <c r="EV18">
        <f t="shared" si="41"/>
        <v>40.5</v>
      </c>
      <c r="EW18">
        <f t="shared" si="42"/>
        <v>39</v>
      </c>
      <c r="EX18">
        <f t="shared" si="43"/>
        <v>8.25</v>
      </c>
      <c r="EY18">
        <f t="shared" si="44"/>
        <v>0.75</v>
      </c>
      <c r="EZ18">
        <f t="shared" si="45"/>
        <v>0</v>
      </c>
      <c r="FA18">
        <f t="shared" si="46"/>
        <v>0</v>
      </c>
      <c r="FB18">
        <f t="shared" si="47"/>
        <v>0</v>
      </c>
      <c r="FC18">
        <f t="shared" si="48"/>
        <v>0</v>
      </c>
      <c r="FD18">
        <f t="shared" si="49"/>
        <v>0</v>
      </c>
      <c r="FE18">
        <f t="shared" si="50"/>
        <v>0</v>
      </c>
      <c r="FF18">
        <f t="shared" si="51"/>
        <v>0</v>
      </c>
      <c r="FG18">
        <f t="shared" si="52"/>
        <v>0</v>
      </c>
      <c r="FH18">
        <f t="shared" si="53"/>
        <v>0</v>
      </c>
      <c r="FI18">
        <f t="shared" si="54"/>
        <v>0</v>
      </c>
      <c r="FJ18">
        <f t="shared" si="55"/>
        <v>0</v>
      </c>
      <c r="FK18">
        <f t="shared" si="56"/>
        <v>0</v>
      </c>
      <c r="FL18">
        <f t="shared" si="57"/>
        <v>0</v>
      </c>
      <c r="FM18">
        <f t="shared" si="58"/>
        <v>0</v>
      </c>
      <c r="FO18">
        <f>LARGE($EL18:$FM18,COLUMNS($FO18:FO18))</f>
        <v>50.25</v>
      </c>
      <c r="FP18">
        <f>LARGE($EL18:$FM18,COLUMNS($FO18:FP18))</f>
        <v>48.75</v>
      </c>
      <c r="FQ18">
        <f>LARGE($EL18:$FM18,COLUMNS($FO18:FQ18))</f>
        <v>48</v>
      </c>
      <c r="FR18">
        <f>LARGE($EL18:$FM18,COLUMNS($FO18:FR18))</f>
        <v>47.25</v>
      </c>
      <c r="FS18">
        <f>LARGE($EL18:$FM18,COLUMNS($FO18:FS18))</f>
        <v>43.5</v>
      </c>
      <c r="FT18">
        <f>LARGE($EL18:$FM18,COLUMNS($FO18:FT18))</f>
        <v>42.75</v>
      </c>
      <c r="FU18">
        <f>LARGE($EL18:$FM18,COLUMNS($FO18:FU18))</f>
        <v>40.5</v>
      </c>
      <c r="FV18">
        <f>LARGE($EL18:$FM18,COLUMNS($FO18:FV18))</f>
        <v>39</v>
      </c>
      <c r="FW18">
        <f>LARGE($EL18:$FM18,COLUMNS($FO18:FW18))</f>
        <v>8.25</v>
      </c>
      <c r="FX18">
        <f>LARGE($EL18:$FM18,COLUMNS($FO18:FX18))</f>
        <v>6.75</v>
      </c>
      <c r="FZ18">
        <f t="shared" si="59"/>
        <v>110</v>
      </c>
      <c r="GA18">
        <f t="shared" si="60"/>
        <v>90</v>
      </c>
      <c r="GB18">
        <f t="shared" si="61"/>
        <v>87</v>
      </c>
      <c r="GC18">
        <f t="shared" si="62"/>
        <v>83</v>
      </c>
      <c r="GD18">
        <f t="shared" si="63"/>
        <v>79</v>
      </c>
      <c r="GE18">
        <f t="shared" si="64"/>
        <v>75</v>
      </c>
      <c r="GF18">
        <f t="shared" si="65"/>
        <v>74</v>
      </c>
      <c r="GG18">
        <f t="shared" si="66"/>
        <v>72</v>
      </c>
      <c r="GH18">
        <f t="shared" si="67"/>
        <v>72</v>
      </c>
      <c r="GI18">
        <f t="shared" si="68"/>
        <v>72</v>
      </c>
      <c r="GJ18">
        <f t="shared" si="69"/>
        <v>68</v>
      </c>
      <c r="GK18">
        <f t="shared" si="70"/>
        <v>0</v>
      </c>
      <c r="GL18">
        <f t="shared" si="71"/>
        <v>0</v>
      </c>
      <c r="GM18">
        <f t="shared" si="72"/>
        <v>0</v>
      </c>
      <c r="GN18">
        <f t="shared" si="73"/>
        <v>50.25</v>
      </c>
      <c r="GO18">
        <f t="shared" si="74"/>
        <v>48.75</v>
      </c>
      <c r="GP18">
        <f t="shared" si="75"/>
        <v>48</v>
      </c>
      <c r="GQ18">
        <f t="shared" si="76"/>
        <v>47.25</v>
      </c>
      <c r="GR18">
        <f t="shared" si="77"/>
        <v>43.5</v>
      </c>
      <c r="GS18">
        <f t="shared" si="78"/>
        <v>42.75</v>
      </c>
      <c r="GT18">
        <f t="shared" si="79"/>
        <v>40.5</v>
      </c>
      <c r="GU18">
        <f t="shared" si="80"/>
        <v>39</v>
      </c>
      <c r="GV18">
        <f t="shared" si="81"/>
        <v>8.25</v>
      </c>
      <c r="GW18">
        <f t="shared" si="82"/>
        <v>6.75</v>
      </c>
      <c r="GY18">
        <f>LARGE($FZ18:$GW18,COLUMNS($GY18:GY18))</f>
        <v>110</v>
      </c>
      <c r="GZ18">
        <f>LARGE($FZ18:$GW18,COLUMNS($GY18:GZ18))</f>
        <v>90</v>
      </c>
      <c r="HA18">
        <f>LARGE($FZ18:$GW18,COLUMNS($GY18:HA18))</f>
        <v>87</v>
      </c>
      <c r="HB18">
        <f>LARGE($FZ18:$GW18,COLUMNS($GY18:HB18))</f>
        <v>83</v>
      </c>
      <c r="HC18">
        <f>LARGE($FZ18:$GW18,COLUMNS($GY18:HC18))</f>
        <v>79</v>
      </c>
      <c r="HD18">
        <f>LARGE($FZ18:$GW18,COLUMNS($GY18:HD18))</f>
        <v>75</v>
      </c>
      <c r="HE18">
        <f>LARGE($FZ18:$GW18,COLUMNS($GY18:HE18))</f>
        <v>74</v>
      </c>
      <c r="HF18">
        <f>LARGE($FZ18:$GW18,COLUMNS($GY18:HF18))</f>
        <v>72</v>
      </c>
      <c r="HG18">
        <f>LARGE($FZ18:$GW18,COLUMNS($GY18:HG18))</f>
        <v>72</v>
      </c>
      <c r="HH18">
        <f>LARGE($FZ18:$GW18,COLUMNS($GY18:HH18))</f>
        <v>72</v>
      </c>
      <c r="HI18">
        <f>LARGE($FZ18:$GW18,COLUMNS($GY18:HI18))</f>
        <v>68</v>
      </c>
      <c r="HJ18">
        <f>LARGE($FZ18:$GW18,COLUMNS($GY18:HJ18))</f>
        <v>50.25</v>
      </c>
      <c r="HK18">
        <f>LARGE($FZ18:$GW18,COLUMNS($GY18:HK18))</f>
        <v>48.75</v>
      </c>
      <c r="HL18">
        <f>LARGE($FZ18:$GW18,COLUMNS($GY18:HL18))</f>
        <v>48</v>
      </c>
    </row>
    <row r="19" spans="1:220" ht="15" customHeight="1">
      <c r="A19" s="57" t="s">
        <v>141</v>
      </c>
      <c r="B19" s="120">
        <f t="shared" si="2"/>
        <v>16</v>
      </c>
      <c r="C19" s="35">
        <f t="shared" si="3"/>
        <v>1117</v>
      </c>
      <c r="D19" s="123">
        <f t="shared" si="4"/>
        <v>964.75</v>
      </c>
      <c r="E19" s="38">
        <f t="shared" si="5"/>
        <v>69.8125</v>
      </c>
      <c r="F19" s="122">
        <f t="shared" si="6"/>
        <v>0</v>
      </c>
      <c r="G19" s="38"/>
      <c r="H19" s="110">
        <f t="shared" si="7"/>
        <v>11</v>
      </c>
      <c r="I19" s="62">
        <f t="shared" si="8"/>
        <v>500</v>
      </c>
      <c r="J19" s="110">
        <f t="shared" si="9"/>
        <v>5</v>
      </c>
      <c r="K19" s="62">
        <f t="shared" si="10"/>
        <v>320</v>
      </c>
      <c r="L19" s="110">
        <f t="shared" si="11"/>
        <v>0</v>
      </c>
      <c r="M19" s="109">
        <f t="shared" si="12"/>
        <v>0</v>
      </c>
      <c r="N19" s="110">
        <f t="shared" si="13"/>
        <v>6</v>
      </c>
      <c r="O19" s="109">
        <f t="shared" si="14"/>
        <v>222.75</v>
      </c>
      <c r="P19" s="20">
        <f t="shared" si="15"/>
        <v>3</v>
      </c>
      <c r="Q19" s="20">
        <f t="shared" si="16"/>
        <v>144.75</v>
      </c>
      <c r="R19" s="20"/>
      <c r="S19" s="20"/>
      <c r="T19" s="78">
        <v>53</v>
      </c>
      <c r="U19" s="81">
        <v>77</v>
      </c>
      <c r="V19" s="78"/>
      <c r="W19" s="78">
        <v>91</v>
      </c>
      <c r="X19" s="78">
        <v>96</v>
      </c>
      <c r="Y19" s="78">
        <v>90</v>
      </c>
      <c r="Z19" s="78">
        <v>68</v>
      </c>
      <c r="AA19" s="78"/>
      <c r="AB19" s="78">
        <v>69</v>
      </c>
      <c r="AC19" s="78">
        <v>56</v>
      </c>
      <c r="AD19" s="78">
        <v>69</v>
      </c>
      <c r="AE19" s="78">
        <v>77</v>
      </c>
      <c r="AF19" s="78">
        <v>50</v>
      </c>
      <c r="AG19" s="78"/>
      <c r="AH19" s="78"/>
      <c r="AI19" s="78">
        <v>84</v>
      </c>
      <c r="AJ19" s="78"/>
      <c r="AK19" s="78"/>
      <c r="AL19" s="78"/>
      <c r="AM19" s="49">
        <v>1</v>
      </c>
      <c r="AN19" s="49"/>
      <c r="AP19" s="78"/>
      <c r="AQ19" s="78">
        <v>80</v>
      </c>
      <c r="AR19">
        <v>66</v>
      </c>
      <c r="AW19" s="78">
        <v>90</v>
      </c>
      <c r="AX19" s="78"/>
      <c r="AY19" s="47"/>
      <c r="AZ19" s="47"/>
      <c r="BA19" s="79"/>
      <c r="BB19" s="79"/>
      <c r="BC19" s="79"/>
      <c r="BD19" s="79"/>
      <c r="BE19" s="79"/>
      <c r="BF19" s="79"/>
      <c r="BG19" s="79"/>
      <c r="BH19" s="47"/>
      <c r="BI19" s="47"/>
      <c r="BJ19" s="47"/>
      <c r="BK19" s="47"/>
      <c r="BL19" s="47"/>
      <c r="BM19" s="47"/>
      <c r="BN19" s="47"/>
      <c r="BO19" s="92">
        <f>IF(ISERROR(LARGE($T19:$AG19,COLUMNS($BO19:BO19))),0,LARGE($T19:$AG19,COLUMNS($BO19:BO19)))</f>
        <v>96</v>
      </c>
      <c r="BP19" s="92">
        <f>IF(ISERROR(LARGE($T19:$AG19,COLUMNS($BO19:BP19))),0,LARGE($T19:$AG19,COLUMNS($BO19:BP19)))</f>
        <v>91</v>
      </c>
      <c r="BQ19" s="92">
        <f>IF(ISERROR(LARGE($T19:$AG19,COLUMNS($BO19:BQ19))),0,LARGE($T19:$AG19,COLUMNS($BO19:BQ19)))</f>
        <v>90</v>
      </c>
      <c r="BR19" s="92">
        <f>IF(ISERROR(LARGE($T19:$AG19,COLUMNS($BO19:BR19))),0,LARGE($T19:$AG19,COLUMNS($BO19:BR19)))</f>
        <v>77</v>
      </c>
      <c r="BS19" s="92">
        <f>IF(ISERROR(LARGE($T19:$AG19,COLUMNS($BO19:BS19))),0,LARGE($T19:$AG19,COLUMNS($BO19:BS19)))</f>
        <v>77</v>
      </c>
      <c r="BT19" s="92">
        <f>IF(ISERROR(LARGE($T19:$AG19,COLUMNS($BO19:BT19))),0,LARGE($T19:$AG19,COLUMNS($BO19:BT19)))</f>
        <v>69</v>
      </c>
      <c r="BU19" s="111">
        <f>IF(ISERROR(LARGE($T19:$AG19,COLUMNS($BO19:BU19))),0,LARGE($T19:$AG19,COLUMNS($BO19:BU19)))</f>
        <v>69</v>
      </c>
      <c r="BV19" s="111">
        <f>IF(ISERROR(LARGE($T19:$AG19,COLUMNS($BO19:BV19))),0,LARGE($T19:$AG19,COLUMNS($BO19:BV19)))</f>
        <v>68</v>
      </c>
      <c r="BW19" s="111">
        <f>IF(ISERROR(LARGE($T19:$AG19,COLUMNS($BO19:BW19))),0,LARGE($T19:$AG19,COLUMNS($BO19:BW19)))</f>
        <v>56</v>
      </c>
      <c r="BX19" s="111">
        <f>IF(ISERROR(LARGE($T19:$AG19,COLUMNS($BO19:BX19))),0,LARGE($T19:$AG19,COLUMNS($BO19:BX19)))</f>
        <v>53</v>
      </c>
      <c r="BY19" s="111">
        <f>IF(ISERROR(LARGE($T19:$AG19,COLUMNS($BO19:BY19))),0,LARGE($T19:$AG19,COLUMNS($BO19:BY19)))</f>
        <v>50</v>
      </c>
      <c r="BZ19" s="111">
        <f>IF(ISERROR(LARGE($T19:$AG19,COLUMNS($BO19:BZ19))),0,LARGE($T19:$AG19,COLUMNS($BO19:BZ19)))</f>
        <v>0</v>
      </c>
      <c r="CA19" s="111">
        <f>IF(ISERROR(LARGE($T19:$AG19,COLUMNS($BO19:CA19))),0,LARGE($T19:$AG19,COLUMNS($BO19:CA19)))</f>
        <v>0</v>
      </c>
      <c r="CB19" s="111">
        <f>IF(ISERROR(LARGE($T19:$AG19,COLUMNS($BO19:CB19))),0,LARGE($T19:$AG19,COLUMNS($BO19:CB19)))</f>
        <v>0</v>
      </c>
      <c r="CC19" s="92"/>
      <c r="CD19" s="92">
        <f>IF(ISERROR(LARGE($AI19:$AW19,COLUMNS($CD19:CD19))),0,LARGE($AI19:$AW19,COLUMNS($CD19:CD19)))</f>
        <v>90</v>
      </c>
      <c r="CE19" s="92">
        <f>IF(ISERROR(LARGE($AI19:$AW19,COLUMNS($CD19:CE19))),0,LARGE($AI19:$AW19,COLUMNS($CD19:CE19)))</f>
        <v>84</v>
      </c>
      <c r="CF19" s="92">
        <f>IF(ISERROR(LARGE($AI19:$AW19,COLUMNS($CD19:CF19))),0,LARGE($AI19:$AW19,COLUMNS($CD19:CF19)))</f>
        <v>80</v>
      </c>
      <c r="CG19" s="92">
        <f>IF(ISERROR(LARGE($AI19:$AW19,COLUMNS($CD19:CG19))),0,LARGE($AI19:$AW19,COLUMNS($CD19:CG19)))</f>
        <v>66</v>
      </c>
      <c r="CH19" s="111">
        <f>IF(ISERROR(LARGE($AI19:$AW19,COLUMNS($CD19:CH19))),0,LARGE($AI19:$AW19,COLUMNS($CD19:CH19)))</f>
        <v>1</v>
      </c>
      <c r="CI19" s="111">
        <f>IF(ISERROR(LARGE($AI19:$AW19,COLUMNS($CD19:CI19))),0,LARGE($AI19:$AW19,COLUMNS($CD19:CI19)))</f>
        <v>0</v>
      </c>
      <c r="CJ19" s="111">
        <f>IF(ISERROR(LARGE($AI19:$AW19,COLUMNS($CD19:CJ19))),0,LARGE($AI19:$AW19,COLUMNS($CD19:CJ19)))</f>
        <v>0</v>
      </c>
      <c r="CK19" s="111">
        <f>IF(ISERROR(LARGE($AI19:$AW19,COLUMNS($CD19:CK19))),0,LARGE($AI19:$AW19,COLUMNS($CD19:CK19)))</f>
        <v>0</v>
      </c>
      <c r="CL19" s="111">
        <f>IF(ISERROR(LARGE($AI19:$AW19,COLUMNS($CD19:CL19))),0,LARGE($AI19:$AW19,COLUMNS($CD19:CL19)))</f>
        <v>0</v>
      </c>
      <c r="CM19" s="111">
        <f>IF(ISERROR(LARGE($AI19:$AW19,COLUMNS($CD19:CM19))),0,LARGE($AI19:$AW19,COLUMNS($CD19:CM19)))</f>
        <v>0</v>
      </c>
      <c r="CN19" s="111">
        <f>IF(ISERROR(LARGE($AI19:$AW19,COLUMNS($CD19:CN19))),0,LARGE($AI19:$AW19,COLUMNS($CD19:CN19)))</f>
        <v>0</v>
      </c>
      <c r="CO19" s="111">
        <f>IF(ISERROR(LARGE($AI19:$AW19,COLUMNS($CD19:CO19))),0,LARGE($AI19:$AW19,COLUMNS($CD19:CO19)))</f>
        <v>0</v>
      </c>
      <c r="CP19" s="111">
        <f>IF(ISERROR(LARGE($AI19:$AW19,COLUMNS($CD19:CP19))),0,LARGE($AI19:$AW19,COLUMNS($CD19:CP19)))</f>
        <v>0</v>
      </c>
      <c r="CQ19" s="111">
        <f>IF(ISERROR(LARGE($AI19:$AW19,COLUMNS($CD19:CQ19))),0,LARGE($AI19:$AW19,COLUMNS($CD19:CQ19)))</f>
        <v>0</v>
      </c>
      <c r="CR19" s="92"/>
      <c r="CS19" s="92">
        <f>IF(ISERROR(LARGE($AY19:$BL19,COLUMNS($CS19:CS19))),0,LARGE($AY19:$BL19,COLUMNS($CS19:CS19)))</f>
        <v>0</v>
      </c>
      <c r="CT19" s="92">
        <f>IF(ISERROR(LARGE($AY19:$BL19,COLUMNS($CS19:CT19))),0,LARGE($AY19:$BL19,COLUMNS($CS19:CT19)))</f>
        <v>0</v>
      </c>
      <c r="CU19" s="92">
        <f>IF(ISERROR(LARGE($AY19:$BL19,COLUMNS($CS19:CU19))),0,LARGE($AY19:$BL19,COLUMNS($CS19:CU19)))</f>
        <v>0</v>
      </c>
      <c r="CV19" s="92">
        <f>IF(ISERROR(LARGE($AY19:$BL19,COLUMNS($CS19:CV19))),0,LARGE($AY19:$BL19,COLUMNS($CS19:CV19)))</f>
        <v>0</v>
      </c>
      <c r="CW19" s="111">
        <f>IF(ISERROR(LARGE($AY19:$BL19,COLUMNS($CS19:CW19))),0,LARGE($AY19:$BL19,COLUMNS($CS19:CW19)))</f>
        <v>0</v>
      </c>
      <c r="CX19" s="111">
        <f>IF(ISERROR(LARGE($AY19:$BL19,COLUMNS($CS19:CX19))),0,LARGE($AY19:$BL19,COLUMNS($CS19:CX19)))</f>
        <v>0</v>
      </c>
      <c r="CY19" s="111">
        <f>IF(ISERROR(LARGE($AY19:$BL19,COLUMNS($CS19:CY19))),0,LARGE($AY19:$BL19,COLUMNS($CS19:CY19)))</f>
        <v>0</v>
      </c>
      <c r="CZ19" s="111">
        <f>IF(ISERROR(LARGE($AY19:$BL19,COLUMNS($CS19:CZ19))),0,LARGE($AY19:$BL19,COLUMNS($CS19:CZ19)))</f>
        <v>0</v>
      </c>
      <c r="DA19" s="111">
        <f>IF(ISERROR(LARGE($AY19:$BL19,COLUMNS($CS19:DA19))),0,LARGE($AY19:$BL19,COLUMNS($CS19:DA19)))</f>
        <v>0</v>
      </c>
      <c r="DB19" s="111">
        <f>IF(ISERROR(LARGE($AY19:$BL19,COLUMNS($CS19:DB19))),0,LARGE($AY19:$BL19,COLUMNS($CS19:DB19)))</f>
        <v>0</v>
      </c>
      <c r="DC19" s="111">
        <f>IF(ISERROR(LARGE($AY19:$BL19,COLUMNS($CS19:DC19))),0,LARGE($AY19:$BL19,COLUMNS($CS19:DC19)))</f>
        <v>0</v>
      </c>
      <c r="DD19" s="111">
        <f>IF(ISERROR(LARGE($AY19:$BL19,COLUMNS($CS19:DD19))),0,LARGE($AY19:$BL19,COLUMNS($CS19:DD19)))</f>
        <v>0</v>
      </c>
      <c r="DE19" s="111">
        <f>IF(ISERROR(LARGE($AY19:$BL19,COLUMNS($CS19:DE19))),0,LARGE($AY19:$BL19,COLUMNS($CS19:DE19)))</f>
        <v>0</v>
      </c>
      <c r="DF19" s="111">
        <f>IF(ISERROR(LARGE($AY19:$BL19,COLUMNS($CS19:DF19))),0,LARGE($AY19:$BL19,COLUMNS($CS19:DF19)))</f>
        <v>0</v>
      </c>
      <c r="DH19" s="113">
        <f t="shared" si="17"/>
        <v>96</v>
      </c>
      <c r="DI19" s="113">
        <f t="shared" si="18"/>
        <v>91</v>
      </c>
      <c r="DJ19" s="113">
        <f t="shared" si="19"/>
        <v>90</v>
      </c>
      <c r="DK19" s="113">
        <f t="shared" si="20"/>
        <v>77</v>
      </c>
      <c r="DL19" s="113">
        <f t="shared" si="21"/>
        <v>77</v>
      </c>
      <c r="DM19" s="113">
        <f t="shared" si="22"/>
        <v>69</v>
      </c>
      <c r="DN19">
        <f t="shared" si="23"/>
        <v>90</v>
      </c>
      <c r="DO19">
        <f t="shared" si="24"/>
        <v>84</v>
      </c>
      <c r="DP19">
        <f t="shared" si="25"/>
        <v>80</v>
      </c>
      <c r="DQ19">
        <f t="shared" si="26"/>
        <v>66</v>
      </c>
      <c r="DR19">
        <f t="shared" si="27"/>
        <v>0</v>
      </c>
      <c r="DS19">
        <f t="shared" si="28"/>
        <v>0</v>
      </c>
      <c r="DT19">
        <f t="shared" si="29"/>
        <v>0</v>
      </c>
      <c r="DU19">
        <f t="shared" si="30"/>
        <v>0</v>
      </c>
      <c r="DW19">
        <f>LARGE($DH19:$DU19,COLUMNS($DW19:DW19))</f>
        <v>96</v>
      </c>
      <c r="DX19">
        <f>LARGE($DH19:$DU19,COLUMNS($DW19:DX19))</f>
        <v>91</v>
      </c>
      <c r="DY19">
        <f>LARGE($DH19:$DU19,COLUMNS($DW19:DY19))</f>
        <v>90</v>
      </c>
      <c r="DZ19">
        <f>LARGE($DH19:$DU19,COLUMNS($DW19:DZ19))</f>
        <v>90</v>
      </c>
      <c r="EA19">
        <f>LARGE($DH19:$DU19,COLUMNS($DW19:EA19))</f>
        <v>84</v>
      </c>
      <c r="EB19">
        <f>LARGE($DH19:$DU19,COLUMNS($DW19:EB19))</f>
        <v>80</v>
      </c>
      <c r="EC19">
        <f>LARGE($DH19:$DU19,COLUMNS($DW19:EC19))</f>
        <v>77</v>
      </c>
      <c r="ED19">
        <f>LARGE($DH19:$DU19,COLUMNS($DW19:ED19))</f>
        <v>77</v>
      </c>
      <c r="EE19">
        <f>LARGE($DH19:$DU19,COLUMNS($DW19:EE19))</f>
        <v>69</v>
      </c>
      <c r="EF19">
        <f>LARGE($DH19:$DU19,COLUMNS($DW19:EF19))</f>
        <v>66</v>
      </c>
      <c r="EG19">
        <f>LARGE($DH19:$DU19,COLUMNS($DW19:EG19))</f>
        <v>0</v>
      </c>
      <c r="EH19">
        <f>LARGE($DH19:$DU19,COLUMNS($DW19:EH19))</f>
        <v>0</v>
      </c>
      <c r="EI19">
        <f>LARGE($DH19:$DU19,COLUMNS($DW19:EI19))</f>
        <v>0</v>
      </c>
      <c r="EJ19">
        <f>LARGE($DH19:$DU19,COLUMNS($DW19:EJ19))</f>
        <v>0</v>
      </c>
      <c r="EL19">
        <f t="shared" si="31"/>
        <v>51.75</v>
      </c>
      <c r="EM19">
        <f t="shared" si="32"/>
        <v>51</v>
      </c>
      <c r="EN19">
        <f t="shared" si="33"/>
        <v>42</v>
      </c>
      <c r="EO19">
        <f t="shared" si="34"/>
        <v>39.75</v>
      </c>
      <c r="EP19">
        <f t="shared" si="35"/>
        <v>37.5</v>
      </c>
      <c r="EQ19">
        <f t="shared" si="36"/>
        <v>0</v>
      </c>
      <c r="ER19">
        <f t="shared" si="37"/>
        <v>0</v>
      </c>
      <c r="ES19">
        <f t="shared" si="38"/>
        <v>0</v>
      </c>
      <c r="ET19">
        <f t="shared" si="39"/>
        <v>0.75</v>
      </c>
      <c r="EU19">
        <f t="shared" si="40"/>
        <v>0</v>
      </c>
      <c r="EV19">
        <f t="shared" si="41"/>
        <v>0</v>
      </c>
      <c r="EW19">
        <f t="shared" si="42"/>
        <v>0</v>
      </c>
      <c r="EX19">
        <f t="shared" si="43"/>
        <v>0</v>
      </c>
      <c r="EY19">
        <f t="shared" si="44"/>
        <v>0</v>
      </c>
      <c r="EZ19">
        <f t="shared" si="45"/>
        <v>0</v>
      </c>
      <c r="FA19">
        <f t="shared" si="46"/>
        <v>0</v>
      </c>
      <c r="FB19">
        <f t="shared" si="47"/>
        <v>0</v>
      </c>
      <c r="FC19">
        <f t="shared" si="48"/>
        <v>0</v>
      </c>
      <c r="FD19">
        <f t="shared" si="49"/>
        <v>0</v>
      </c>
      <c r="FE19">
        <f t="shared" si="50"/>
        <v>0</v>
      </c>
      <c r="FF19">
        <f t="shared" si="51"/>
        <v>0</v>
      </c>
      <c r="FG19">
        <f t="shared" si="52"/>
        <v>0</v>
      </c>
      <c r="FH19">
        <f t="shared" si="53"/>
        <v>0</v>
      </c>
      <c r="FI19">
        <f t="shared" si="54"/>
        <v>0</v>
      </c>
      <c r="FJ19">
        <f t="shared" si="55"/>
        <v>0</v>
      </c>
      <c r="FK19">
        <f t="shared" si="56"/>
        <v>0</v>
      </c>
      <c r="FL19">
        <f t="shared" si="57"/>
        <v>0</v>
      </c>
      <c r="FM19">
        <f t="shared" si="58"/>
        <v>0</v>
      </c>
      <c r="FO19">
        <f>LARGE($EL19:$FM19,COLUMNS($FO19:FO19))</f>
        <v>51.75</v>
      </c>
      <c r="FP19">
        <f>LARGE($EL19:$FM19,COLUMNS($FO19:FP19))</f>
        <v>51</v>
      </c>
      <c r="FQ19">
        <f>LARGE($EL19:$FM19,COLUMNS($FO19:FQ19))</f>
        <v>42</v>
      </c>
      <c r="FR19">
        <f>LARGE($EL19:$FM19,COLUMNS($FO19:FR19))</f>
        <v>39.75</v>
      </c>
      <c r="FS19">
        <f>LARGE($EL19:$FM19,COLUMNS($FO19:FS19))</f>
        <v>37.5</v>
      </c>
      <c r="FT19">
        <f>LARGE($EL19:$FM19,COLUMNS($FO19:FT19))</f>
        <v>0.75</v>
      </c>
      <c r="FU19">
        <f>LARGE($EL19:$FM19,COLUMNS($FO19:FU19))</f>
        <v>0</v>
      </c>
      <c r="FV19">
        <f>LARGE($EL19:$FM19,COLUMNS($FO19:FV19))</f>
        <v>0</v>
      </c>
      <c r="FW19">
        <f>LARGE($EL19:$FM19,COLUMNS($FO19:FW19))</f>
        <v>0</v>
      </c>
      <c r="FX19">
        <f>LARGE($EL19:$FM19,COLUMNS($FO19:FX19))</f>
        <v>0</v>
      </c>
      <c r="FZ19">
        <f t="shared" si="59"/>
        <v>96</v>
      </c>
      <c r="GA19">
        <f t="shared" si="60"/>
        <v>91</v>
      </c>
      <c r="GB19">
        <f t="shared" si="61"/>
        <v>90</v>
      </c>
      <c r="GC19">
        <f t="shared" si="62"/>
        <v>90</v>
      </c>
      <c r="GD19">
        <f t="shared" si="63"/>
        <v>84</v>
      </c>
      <c r="GE19">
        <f t="shared" si="64"/>
        <v>80</v>
      </c>
      <c r="GF19">
        <f t="shared" si="65"/>
        <v>77</v>
      </c>
      <c r="GG19">
        <f t="shared" si="66"/>
        <v>77</v>
      </c>
      <c r="GH19">
        <f t="shared" si="67"/>
        <v>69</v>
      </c>
      <c r="GI19">
        <f t="shared" si="68"/>
        <v>66</v>
      </c>
      <c r="GJ19">
        <f t="shared" si="69"/>
        <v>0</v>
      </c>
      <c r="GK19">
        <f t="shared" si="70"/>
        <v>0</v>
      </c>
      <c r="GL19">
        <f t="shared" si="71"/>
        <v>0</v>
      </c>
      <c r="GM19">
        <f t="shared" si="72"/>
        <v>0</v>
      </c>
      <c r="GN19">
        <f t="shared" si="73"/>
        <v>51.75</v>
      </c>
      <c r="GO19">
        <f t="shared" si="74"/>
        <v>51</v>
      </c>
      <c r="GP19">
        <f t="shared" si="75"/>
        <v>42</v>
      </c>
      <c r="GQ19">
        <f t="shared" si="76"/>
        <v>39.75</v>
      </c>
      <c r="GR19">
        <f t="shared" si="77"/>
        <v>37.5</v>
      </c>
      <c r="GS19">
        <f t="shared" si="78"/>
        <v>0.75</v>
      </c>
      <c r="GT19">
        <f t="shared" si="79"/>
        <v>0</v>
      </c>
      <c r="GU19">
        <f t="shared" si="80"/>
        <v>0</v>
      </c>
      <c r="GV19">
        <f t="shared" si="81"/>
        <v>0</v>
      </c>
      <c r="GW19">
        <f t="shared" si="82"/>
        <v>0</v>
      </c>
      <c r="GY19">
        <f>LARGE($FZ19:$GW19,COLUMNS($GY19:GY19))</f>
        <v>96</v>
      </c>
      <c r="GZ19">
        <f>LARGE($FZ19:$GW19,COLUMNS($GY19:GZ19))</f>
        <v>91</v>
      </c>
      <c r="HA19">
        <f>LARGE($FZ19:$GW19,COLUMNS($GY19:HA19))</f>
        <v>90</v>
      </c>
      <c r="HB19">
        <f>LARGE($FZ19:$GW19,COLUMNS($GY19:HB19))</f>
        <v>90</v>
      </c>
      <c r="HC19">
        <f>LARGE($FZ19:$GW19,COLUMNS($GY19:HC19))</f>
        <v>84</v>
      </c>
      <c r="HD19">
        <f>LARGE($FZ19:$GW19,COLUMNS($GY19:HD19))</f>
        <v>80</v>
      </c>
      <c r="HE19">
        <f>LARGE($FZ19:$GW19,COLUMNS($GY19:HE19))</f>
        <v>77</v>
      </c>
      <c r="HF19">
        <f>LARGE($FZ19:$GW19,COLUMNS($GY19:HF19))</f>
        <v>77</v>
      </c>
      <c r="HG19">
        <f>LARGE($FZ19:$GW19,COLUMNS($GY19:HG19))</f>
        <v>69</v>
      </c>
      <c r="HH19">
        <f>LARGE($FZ19:$GW19,COLUMNS($GY19:HH19))</f>
        <v>66</v>
      </c>
      <c r="HI19">
        <f>LARGE($FZ19:$GW19,COLUMNS($GY19:HI19))</f>
        <v>51.75</v>
      </c>
      <c r="HJ19">
        <f>LARGE($FZ19:$GW19,COLUMNS($GY19:HJ19))</f>
        <v>51</v>
      </c>
      <c r="HK19">
        <f>LARGE($FZ19:$GW19,COLUMNS($GY19:HK19))</f>
        <v>42</v>
      </c>
      <c r="HL19">
        <f>LARGE($FZ19:$GW19,COLUMNS($GY19:HL19))</f>
        <v>39.75</v>
      </c>
    </row>
    <row r="20" spans="1:220" ht="15" customHeight="1">
      <c r="A20" s="57" t="s">
        <v>239</v>
      </c>
      <c r="B20" s="120">
        <f t="shared" si="2"/>
        <v>18</v>
      </c>
      <c r="C20" s="35">
        <f t="shared" si="3"/>
        <v>1026</v>
      </c>
      <c r="D20" s="123">
        <f t="shared" si="4"/>
        <v>894</v>
      </c>
      <c r="E20" s="38">
        <f t="shared" si="5"/>
        <v>57</v>
      </c>
      <c r="F20" s="122">
        <f t="shared" si="6"/>
        <v>0</v>
      </c>
      <c r="G20" s="38"/>
      <c r="H20" s="110">
        <f t="shared" si="7"/>
        <v>5</v>
      </c>
      <c r="I20" s="62">
        <f t="shared" si="8"/>
        <v>225</v>
      </c>
      <c r="J20" s="110">
        <f t="shared" si="9"/>
        <v>6</v>
      </c>
      <c r="K20" s="62">
        <f t="shared" si="10"/>
        <v>266</v>
      </c>
      <c r="L20" s="110">
        <f t="shared" si="11"/>
        <v>7</v>
      </c>
      <c r="M20" s="109">
        <f t="shared" si="12"/>
        <v>365</v>
      </c>
      <c r="N20" s="110">
        <f t="shared" si="13"/>
        <v>5</v>
      </c>
      <c r="O20" s="109">
        <f t="shared" si="14"/>
        <v>127.5</v>
      </c>
      <c r="P20" s="20">
        <f t="shared" si="15"/>
        <v>0</v>
      </c>
      <c r="Q20" s="20">
        <f t="shared" si="16"/>
        <v>0</v>
      </c>
      <c r="R20" s="20"/>
      <c r="S20" s="20"/>
      <c r="T20" s="78">
        <v>17</v>
      </c>
      <c r="U20" s="78"/>
      <c r="V20" s="47"/>
      <c r="W20" s="78">
        <v>29</v>
      </c>
      <c r="X20" s="47">
        <v>62</v>
      </c>
      <c r="Y20" s="47"/>
      <c r="Z20" s="78"/>
      <c r="AA20" s="78"/>
      <c r="AB20" s="78"/>
      <c r="AC20" s="78">
        <v>49</v>
      </c>
      <c r="AD20" s="78"/>
      <c r="AE20" s="78">
        <v>68</v>
      </c>
      <c r="AF20" s="78"/>
      <c r="AG20" s="78"/>
      <c r="AH20" s="78"/>
      <c r="AI20" s="49"/>
      <c r="AJ20" s="49"/>
      <c r="AK20" s="49"/>
      <c r="AL20" s="47"/>
      <c r="AM20" s="49"/>
      <c r="AN20" s="47"/>
      <c r="AO20">
        <v>5</v>
      </c>
      <c r="AP20" s="47">
        <v>88</v>
      </c>
      <c r="AQ20" s="47">
        <v>73</v>
      </c>
      <c r="AR20">
        <v>42</v>
      </c>
      <c r="AS20">
        <v>61</v>
      </c>
      <c r="AT20">
        <v>44</v>
      </c>
      <c r="AW20" s="47"/>
      <c r="AX20" s="47"/>
      <c r="AY20" s="47"/>
      <c r="AZ20" s="47"/>
      <c r="BA20" s="47"/>
      <c r="BB20" s="47">
        <v>65</v>
      </c>
      <c r="BC20" s="47"/>
      <c r="BD20" s="47"/>
      <c r="BE20" s="47"/>
      <c r="BF20" s="47"/>
      <c r="BG20" s="79">
        <v>85</v>
      </c>
      <c r="BH20" s="47">
        <v>88</v>
      </c>
      <c r="BI20" s="47">
        <v>86</v>
      </c>
      <c r="BJ20" s="47">
        <v>47</v>
      </c>
      <c r="BK20" s="47">
        <v>11</v>
      </c>
      <c r="BL20" s="47">
        <v>106</v>
      </c>
      <c r="BM20" s="47"/>
      <c r="BN20" s="47"/>
      <c r="BO20" s="92">
        <f>IF(ISERROR(LARGE($T20:$AG20,COLUMNS($BO20:BO20))),0,LARGE($T20:$AG20,COLUMNS($BO20:BO20)))</f>
        <v>68</v>
      </c>
      <c r="BP20" s="92">
        <f>IF(ISERROR(LARGE($T20:$AG20,COLUMNS($BO20:BP20))),0,LARGE($T20:$AG20,COLUMNS($BO20:BP20)))</f>
        <v>62</v>
      </c>
      <c r="BQ20" s="92">
        <f>IF(ISERROR(LARGE($T20:$AG20,COLUMNS($BO20:BQ20))),0,LARGE($T20:$AG20,COLUMNS($BO20:BQ20)))</f>
        <v>49</v>
      </c>
      <c r="BR20" s="92">
        <f>IF(ISERROR(LARGE($T20:$AG20,COLUMNS($BO20:BR20))),0,LARGE($T20:$AG20,COLUMNS($BO20:BR20)))</f>
        <v>29</v>
      </c>
      <c r="BS20" s="92">
        <f>IF(ISERROR(LARGE($T20:$AG20,COLUMNS($BO20:BS20))),0,LARGE($T20:$AG20,COLUMNS($BO20:BS20)))</f>
        <v>17</v>
      </c>
      <c r="BT20" s="92">
        <f>IF(ISERROR(LARGE($T20:$AG20,COLUMNS($BO20:BT20))),0,LARGE($T20:$AG20,COLUMNS($BO20:BT20)))</f>
        <v>0</v>
      </c>
      <c r="BU20" s="111">
        <f>IF(ISERROR(LARGE($T20:$AG20,COLUMNS($BO20:BU20))),0,LARGE($T20:$AG20,COLUMNS($BO20:BU20)))</f>
        <v>0</v>
      </c>
      <c r="BV20" s="111">
        <f>IF(ISERROR(LARGE($T20:$AG20,COLUMNS($BO20:BV20))),0,LARGE($T20:$AG20,COLUMNS($BO20:BV20)))</f>
        <v>0</v>
      </c>
      <c r="BW20" s="111">
        <f>IF(ISERROR(LARGE($T20:$AG20,COLUMNS($BO20:BW20))),0,LARGE($T20:$AG20,COLUMNS($BO20:BW20)))</f>
        <v>0</v>
      </c>
      <c r="BX20" s="111">
        <f>IF(ISERROR(LARGE($T20:$AG20,COLUMNS($BO20:BX20))),0,LARGE($T20:$AG20,COLUMNS($BO20:BX20)))</f>
        <v>0</v>
      </c>
      <c r="BY20" s="111">
        <f>IF(ISERROR(LARGE($T20:$AG20,COLUMNS($BO20:BY20))),0,LARGE($T20:$AG20,COLUMNS($BO20:BY20)))</f>
        <v>0</v>
      </c>
      <c r="BZ20" s="111">
        <f>IF(ISERROR(LARGE($T20:$AG20,COLUMNS($BO20:BZ20))),0,LARGE($T20:$AG20,COLUMNS($BO20:BZ20)))</f>
        <v>0</v>
      </c>
      <c r="CA20" s="111">
        <f>IF(ISERROR(LARGE($T20:$AG20,COLUMNS($BO20:CA20))),0,LARGE($T20:$AG20,COLUMNS($BO20:CA20)))</f>
        <v>0</v>
      </c>
      <c r="CB20" s="111">
        <f>IF(ISERROR(LARGE($T20:$AG20,COLUMNS($BO20:CB20))),0,LARGE($T20:$AG20,COLUMNS($BO20:CB20)))</f>
        <v>0</v>
      </c>
      <c r="CC20" s="92"/>
      <c r="CD20" s="92">
        <f>IF(ISERROR(LARGE($AI20:$AW20,COLUMNS($CD20:CD20))),0,LARGE($AI20:$AW20,COLUMNS($CD20:CD20)))</f>
        <v>88</v>
      </c>
      <c r="CE20" s="92">
        <f>IF(ISERROR(LARGE($AI20:$AW20,COLUMNS($CD20:CE20))),0,LARGE($AI20:$AW20,COLUMNS($CD20:CE20)))</f>
        <v>73</v>
      </c>
      <c r="CF20" s="92">
        <f>IF(ISERROR(LARGE($AI20:$AW20,COLUMNS($CD20:CF20))),0,LARGE($AI20:$AW20,COLUMNS($CD20:CF20)))</f>
        <v>61</v>
      </c>
      <c r="CG20" s="92">
        <f>IF(ISERROR(LARGE($AI20:$AW20,COLUMNS($CD20:CG20))),0,LARGE($AI20:$AW20,COLUMNS($CD20:CG20)))</f>
        <v>44</v>
      </c>
      <c r="CH20" s="111">
        <f>IF(ISERROR(LARGE($AI20:$AW20,COLUMNS($CD20:CH20))),0,LARGE($AI20:$AW20,COLUMNS($CD20:CH20)))</f>
        <v>42</v>
      </c>
      <c r="CI20" s="111">
        <f>IF(ISERROR(LARGE($AI20:$AW20,COLUMNS($CD20:CI20))),0,LARGE($AI20:$AW20,COLUMNS($CD20:CI20)))</f>
        <v>5</v>
      </c>
      <c r="CJ20" s="111">
        <f>IF(ISERROR(LARGE($AI20:$AW20,COLUMNS($CD20:CJ20))),0,LARGE($AI20:$AW20,COLUMNS($CD20:CJ20)))</f>
        <v>0</v>
      </c>
      <c r="CK20" s="111">
        <f>IF(ISERROR(LARGE($AI20:$AW20,COLUMNS($CD20:CK20))),0,LARGE($AI20:$AW20,COLUMNS($CD20:CK20)))</f>
        <v>0</v>
      </c>
      <c r="CL20" s="111">
        <f>IF(ISERROR(LARGE($AI20:$AW20,COLUMNS($CD20:CL20))),0,LARGE($AI20:$AW20,COLUMNS($CD20:CL20)))</f>
        <v>0</v>
      </c>
      <c r="CM20" s="111">
        <f>IF(ISERROR(LARGE($AI20:$AW20,COLUMNS($CD20:CM20))),0,LARGE($AI20:$AW20,COLUMNS($CD20:CM20)))</f>
        <v>0</v>
      </c>
      <c r="CN20" s="111">
        <f>IF(ISERROR(LARGE($AI20:$AW20,COLUMNS($CD20:CN20))),0,LARGE($AI20:$AW20,COLUMNS($CD20:CN20)))</f>
        <v>0</v>
      </c>
      <c r="CO20" s="111">
        <f>IF(ISERROR(LARGE($AI20:$AW20,COLUMNS($CD20:CO20))),0,LARGE($AI20:$AW20,COLUMNS($CD20:CO20)))</f>
        <v>0</v>
      </c>
      <c r="CP20" s="111">
        <f>IF(ISERROR(LARGE($AI20:$AW20,COLUMNS($CD20:CP20))),0,LARGE($AI20:$AW20,COLUMNS($CD20:CP20)))</f>
        <v>0</v>
      </c>
      <c r="CQ20" s="111">
        <f>IF(ISERROR(LARGE($AI20:$AW20,COLUMNS($CD20:CQ20))),0,LARGE($AI20:$AW20,COLUMNS($CD20:CQ20)))</f>
        <v>0</v>
      </c>
      <c r="CR20" s="92"/>
      <c r="CS20" s="92">
        <f>IF(ISERROR(LARGE($AY20:$BL20,COLUMNS($CS20:CS20))),0,LARGE($AY20:$BL20,COLUMNS($CS20:CS20)))</f>
        <v>106</v>
      </c>
      <c r="CT20" s="92">
        <f>IF(ISERROR(LARGE($AY20:$BL20,COLUMNS($CS20:CT20))),0,LARGE($AY20:$BL20,COLUMNS($CS20:CT20)))</f>
        <v>88</v>
      </c>
      <c r="CU20" s="92">
        <f>IF(ISERROR(LARGE($AY20:$BL20,COLUMNS($CS20:CU20))),0,LARGE($AY20:$BL20,COLUMNS($CS20:CU20)))</f>
        <v>86</v>
      </c>
      <c r="CV20" s="92">
        <f>IF(ISERROR(LARGE($AY20:$BL20,COLUMNS($CS20:CV20))),0,LARGE($AY20:$BL20,COLUMNS($CS20:CV20)))</f>
        <v>85</v>
      </c>
      <c r="CW20" s="111">
        <f>IF(ISERROR(LARGE($AY20:$BL20,COLUMNS($CS20:CW20))),0,LARGE($AY20:$BL20,COLUMNS($CS20:CW20)))</f>
        <v>65</v>
      </c>
      <c r="CX20" s="111">
        <f>IF(ISERROR(LARGE($AY20:$BL20,COLUMNS($CS20:CX20))),0,LARGE($AY20:$BL20,COLUMNS($CS20:CX20)))</f>
        <v>47</v>
      </c>
      <c r="CY20" s="111">
        <f>IF(ISERROR(LARGE($AY20:$BL20,COLUMNS($CS20:CY20))),0,LARGE($AY20:$BL20,COLUMNS($CS20:CY20)))</f>
        <v>11</v>
      </c>
      <c r="CZ20" s="111">
        <f>IF(ISERROR(LARGE($AY20:$BL20,COLUMNS($CS20:CZ20))),0,LARGE($AY20:$BL20,COLUMNS($CS20:CZ20)))</f>
        <v>0</v>
      </c>
      <c r="DA20" s="111">
        <f>IF(ISERROR(LARGE($AY20:$BL20,COLUMNS($CS20:DA20))),0,LARGE($AY20:$BL20,COLUMNS($CS20:DA20)))</f>
        <v>0</v>
      </c>
      <c r="DB20" s="111">
        <f>IF(ISERROR(LARGE($AY20:$BL20,COLUMNS($CS20:DB20))),0,LARGE($AY20:$BL20,COLUMNS($CS20:DB20)))</f>
        <v>0</v>
      </c>
      <c r="DC20" s="111">
        <f>IF(ISERROR(LARGE($AY20:$BL20,COLUMNS($CS20:DC20))),0,LARGE($AY20:$BL20,COLUMNS($CS20:DC20)))</f>
        <v>0</v>
      </c>
      <c r="DD20" s="111">
        <f>IF(ISERROR(LARGE($AY20:$BL20,COLUMNS($CS20:DD20))),0,LARGE($AY20:$BL20,COLUMNS($CS20:DD20)))</f>
        <v>0</v>
      </c>
      <c r="DE20" s="111">
        <f>IF(ISERROR(LARGE($AY20:$BL20,COLUMNS($CS20:DE20))),0,LARGE($AY20:$BL20,COLUMNS($CS20:DE20)))</f>
        <v>0</v>
      </c>
      <c r="DF20" s="111">
        <f>IF(ISERROR(LARGE($AY20:$BL20,COLUMNS($CS20:DF20))),0,LARGE($AY20:$BL20,COLUMNS($CS20:DF20)))</f>
        <v>0</v>
      </c>
      <c r="DH20" s="113">
        <f t="shared" si="17"/>
        <v>68</v>
      </c>
      <c r="DI20" s="113">
        <f t="shared" si="18"/>
        <v>62</v>
      </c>
      <c r="DJ20" s="113">
        <f t="shared" si="19"/>
        <v>49</v>
      </c>
      <c r="DK20" s="113">
        <f t="shared" si="20"/>
        <v>29</v>
      </c>
      <c r="DL20" s="113">
        <f t="shared" si="21"/>
        <v>17</v>
      </c>
      <c r="DM20" s="113">
        <f t="shared" si="22"/>
        <v>0</v>
      </c>
      <c r="DN20">
        <f t="shared" si="23"/>
        <v>88</v>
      </c>
      <c r="DO20">
        <f t="shared" si="24"/>
        <v>73</v>
      </c>
      <c r="DP20">
        <f t="shared" si="25"/>
        <v>61</v>
      </c>
      <c r="DQ20">
        <f t="shared" si="26"/>
        <v>44</v>
      </c>
      <c r="DR20">
        <f t="shared" si="27"/>
        <v>106</v>
      </c>
      <c r="DS20">
        <f t="shared" si="28"/>
        <v>88</v>
      </c>
      <c r="DT20">
        <f t="shared" si="29"/>
        <v>86</v>
      </c>
      <c r="DU20">
        <f t="shared" si="30"/>
        <v>85</v>
      </c>
      <c r="DW20">
        <f>LARGE($DH20:$DU20,COLUMNS($DW20:DW20))</f>
        <v>106</v>
      </c>
      <c r="DX20">
        <f>LARGE($DH20:$DU20,COLUMNS($DW20:DX20))</f>
        <v>88</v>
      </c>
      <c r="DY20">
        <f>LARGE($DH20:$DU20,COLUMNS($DW20:DY20))</f>
        <v>88</v>
      </c>
      <c r="DZ20">
        <f>LARGE($DH20:$DU20,COLUMNS($DW20:DZ20))</f>
        <v>86</v>
      </c>
      <c r="EA20">
        <f>LARGE($DH20:$DU20,COLUMNS($DW20:EA20))</f>
        <v>85</v>
      </c>
      <c r="EB20">
        <f>LARGE($DH20:$DU20,COLUMNS($DW20:EB20))</f>
        <v>73</v>
      </c>
      <c r="EC20">
        <f>LARGE($DH20:$DU20,COLUMNS($DW20:EC20))</f>
        <v>68</v>
      </c>
      <c r="ED20">
        <f>LARGE($DH20:$DU20,COLUMNS($DW20:ED20))</f>
        <v>62</v>
      </c>
      <c r="EE20">
        <f>LARGE($DH20:$DU20,COLUMNS($DW20:EE20))</f>
        <v>61</v>
      </c>
      <c r="EF20">
        <f>LARGE($DH20:$DU20,COLUMNS($DW20:EF20))</f>
        <v>49</v>
      </c>
      <c r="EG20">
        <f>LARGE($DH20:$DU20,COLUMNS($DW20:EG20))</f>
        <v>44</v>
      </c>
      <c r="EH20">
        <f>LARGE($DH20:$DU20,COLUMNS($DW20:EH20))</f>
        <v>29</v>
      </c>
      <c r="EI20">
        <f>LARGE($DH20:$DU20,COLUMNS($DW20:EI20))</f>
        <v>17</v>
      </c>
      <c r="EJ20">
        <f>LARGE($DH20:$DU20,COLUMNS($DW20:EJ20))</f>
        <v>0</v>
      </c>
      <c r="EL20">
        <f t="shared" si="31"/>
        <v>0</v>
      </c>
      <c r="EM20">
        <f t="shared" si="32"/>
        <v>0</v>
      </c>
      <c r="EN20">
        <f t="shared" si="33"/>
        <v>0</v>
      </c>
      <c r="EO20">
        <f t="shared" si="34"/>
        <v>0</v>
      </c>
      <c r="EP20">
        <f t="shared" si="35"/>
        <v>0</v>
      </c>
      <c r="EQ20">
        <f t="shared" si="36"/>
        <v>0</v>
      </c>
      <c r="ER20">
        <f t="shared" si="37"/>
        <v>0</v>
      </c>
      <c r="ES20">
        <f t="shared" si="38"/>
        <v>0</v>
      </c>
      <c r="ET20">
        <f t="shared" si="39"/>
        <v>31.5</v>
      </c>
      <c r="EU20">
        <f t="shared" si="40"/>
        <v>3.75</v>
      </c>
      <c r="EV20">
        <f t="shared" si="41"/>
        <v>0</v>
      </c>
      <c r="EW20">
        <f t="shared" si="42"/>
        <v>0</v>
      </c>
      <c r="EX20">
        <f t="shared" si="43"/>
        <v>0</v>
      </c>
      <c r="EY20">
        <f t="shared" si="44"/>
        <v>0</v>
      </c>
      <c r="EZ20">
        <f t="shared" si="45"/>
        <v>0</v>
      </c>
      <c r="FA20">
        <f t="shared" si="46"/>
        <v>0</v>
      </c>
      <c r="FB20">
        <f t="shared" si="47"/>
        <v>0</v>
      </c>
      <c r="FC20">
        <f t="shared" si="48"/>
        <v>0</v>
      </c>
      <c r="FD20">
        <f t="shared" si="49"/>
        <v>48.75</v>
      </c>
      <c r="FE20">
        <f t="shared" si="50"/>
        <v>35.25</v>
      </c>
      <c r="FF20">
        <f t="shared" si="51"/>
        <v>8.25</v>
      </c>
      <c r="FG20">
        <f t="shared" si="52"/>
        <v>0</v>
      </c>
      <c r="FH20">
        <f t="shared" si="53"/>
        <v>0</v>
      </c>
      <c r="FI20">
        <f t="shared" si="54"/>
        <v>0</v>
      </c>
      <c r="FJ20">
        <f t="shared" si="55"/>
        <v>0</v>
      </c>
      <c r="FK20">
        <f t="shared" si="56"/>
        <v>0</v>
      </c>
      <c r="FL20">
        <f t="shared" si="57"/>
        <v>0</v>
      </c>
      <c r="FM20">
        <f t="shared" si="58"/>
        <v>0</v>
      </c>
      <c r="FO20">
        <f>LARGE($EL20:$FM20,COLUMNS($FO20:FO20))</f>
        <v>48.75</v>
      </c>
      <c r="FP20">
        <f>LARGE($EL20:$FM20,COLUMNS($FO20:FP20))</f>
        <v>35.25</v>
      </c>
      <c r="FQ20">
        <f>LARGE($EL20:$FM20,COLUMNS($FO20:FQ20))</f>
        <v>31.5</v>
      </c>
      <c r="FR20">
        <f>LARGE($EL20:$FM20,COLUMNS($FO20:FR20))</f>
        <v>8.25</v>
      </c>
      <c r="FS20">
        <f>LARGE($EL20:$FM20,COLUMNS($FO20:FS20))</f>
        <v>3.75</v>
      </c>
      <c r="FT20">
        <f>LARGE($EL20:$FM20,COLUMNS($FO20:FT20))</f>
        <v>0</v>
      </c>
      <c r="FU20">
        <f>LARGE($EL20:$FM20,COLUMNS($FO20:FU20))</f>
        <v>0</v>
      </c>
      <c r="FV20">
        <f>LARGE($EL20:$FM20,COLUMNS($FO20:FV20))</f>
        <v>0</v>
      </c>
      <c r="FW20">
        <f>LARGE($EL20:$FM20,COLUMNS($FO20:FW20))</f>
        <v>0</v>
      </c>
      <c r="FX20">
        <f>LARGE($EL20:$FM20,COLUMNS($FO20:FX20))</f>
        <v>0</v>
      </c>
      <c r="FZ20">
        <f t="shared" si="59"/>
        <v>106</v>
      </c>
      <c r="GA20">
        <f t="shared" si="60"/>
        <v>88</v>
      </c>
      <c r="GB20">
        <f t="shared" si="61"/>
        <v>88</v>
      </c>
      <c r="GC20">
        <f t="shared" si="62"/>
        <v>86</v>
      </c>
      <c r="GD20">
        <f t="shared" si="63"/>
        <v>85</v>
      </c>
      <c r="GE20">
        <f t="shared" si="64"/>
        <v>73</v>
      </c>
      <c r="GF20">
        <f t="shared" si="65"/>
        <v>68</v>
      </c>
      <c r="GG20">
        <f t="shared" si="66"/>
        <v>62</v>
      </c>
      <c r="GH20">
        <f t="shared" si="67"/>
        <v>61</v>
      </c>
      <c r="GI20">
        <f t="shared" si="68"/>
        <v>49</v>
      </c>
      <c r="GJ20">
        <f t="shared" si="69"/>
        <v>44</v>
      </c>
      <c r="GK20">
        <f t="shared" si="70"/>
        <v>29</v>
      </c>
      <c r="GL20">
        <f t="shared" si="71"/>
        <v>17</v>
      </c>
      <c r="GM20">
        <f t="shared" si="72"/>
        <v>0</v>
      </c>
      <c r="GN20">
        <f t="shared" si="73"/>
        <v>48.75</v>
      </c>
      <c r="GO20">
        <f t="shared" si="74"/>
        <v>35.25</v>
      </c>
      <c r="GP20">
        <f t="shared" si="75"/>
        <v>31.5</v>
      </c>
      <c r="GQ20">
        <f t="shared" si="76"/>
        <v>8.25</v>
      </c>
      <c r="GR20">
        <f t="shared" si="77"/>
        <v>3.75</v>
      </c>
      <c r="GS20">
        <f t="shared" si="78"/>
        <v>0</v>
      </c>
      <c r="GT20">
        <f t="shared" si="79"/>
        <v>0</v>
      </c>
      <c r="GU20">
        <f t="shared" si="80"/>
        <v>0</v>
      </c>
      <c r="GV20">
        <f t="shared" si="81"/>
        <v>0</v>
      </c>
      <c r="GW20">
        <f t="shared" si="82"/>
        <v>0</v>
      </c>
      <c r="GY20">
        <f>LARGE($FZ20:$GW20,COLUMNS($GY20:GY20))</f>
        <v>106</v>
      </c>
      <c r="GZ20">
        <f>LARGE($FZ20:$GW20,COLUMNS($GY20:GZ20))</f>
        <v>88</v>
      </c>
      <c r="HA20">
        <f>LARGE($FZ20:$GW20,COLUMNS($GY20:HA20))</f>
        <v>88</v>
      </c>
      <c r="HB20">
        <f>LARGE($FZ20:$GW20,COLUMNS($GY20:HB20))</f>
        <v>86</v>
      </c>
      <c r="HC20">
        <f>LARGE($FZ20:$GW20,COLUMNS($GY20:HC20))</f>
        <v>85</v>
      </c>
      <c r="HD20">
        <f>LARGE($FZ20:$GW20,COLUMNS($GY20:HD20))</f>
        <v>73</v>
      </c>
      <c r="HE20">
        <f>LARGE($FZ20:$GW20,COLUMNS($GY20:HE20))</f>
        <v>68</v>
      </c>
      <c r="HF20">
        <f>LARGE($FZ20:$GW20,COLUMNS($GY20:HF20))</f>
        <v>62</v>
      </c>
      <c r="HG20">
        <f>LARGE($FZ20:$GW20,COLUMNS($GY20:HG20))</f>
        <v>61</v>
      </c>
      <c r="HH20">
        <f>LARGE($FZ20:$GW20,COLUMNS($GY20:HH20))</f>
        <v>49</v>
      </c>
      <c r="HI20">
        <f>LARGE($FZ20:$GW20,COLUMNS($GY20:HI20))</f>
        <v>48.75</v>
      </c>
      <c r="HJ20">
        <f>LARGE($FZ20:$GW20,COLUMNS($GY20:HJ20))</f>
        <v>44</v>
      </c>
      <c r="HK20">
        <f>LARGE($FZ20:$GW20,COLUMNS($GY20:HK20))</f>
        <v>35.25</v>
      </c>
      <c r="HL20">
        <f>LARGE($FZ20:$GW20,COLUMNS($GY20:HL20))</f>
        <v>31.5</v>
      </c>
    </row>
    <row r="21" spans="1:220" ht="15" customHeight="1">
      <c r="A21" s="57" t="s">
        <v>123</v>
      </c>
      <c r="B21" s="120">
        <f t="shared" si="2"/>
        <v>17</v>
      </c>
      <c r="C21" s="35">
        <f t="shared" si="3"/>
        <v>987</v>
      </c>
      <c r="D21" s="123">
        <f t="shared" si="4"/>
        <v>871.5</v>
      </c>
      <c r="E21" s="38">
        <f t="shared" si="5"/>
        <v>58.05882352941177</v>
      </c>
      <c r="F21" s="122">
        <f t="shared" si="6"/>
        <v>0</v>
      </c>
      <c r="G21" s="38"/>
      <c r="H21" s="110">
        <f t="shared" si="7"/>
        <v>10</v>
      </c>
      <c r="I21" s="62">
        <f t="shared" si="8"/>
        <v>474</v>
      </c>
      <c r="J21" s="110">
        <f t="shared" si="9"/>
        <v>7</v>
      </c>
      <c r="K21" s="62">
        <f t="shared" si="10"/>
        <v>273</v>
      </c>
      <c r="L21" s="110">
        <f t="shared" si="11"/>
        <v>0</v>
      </c>
      <c r="M21" s="109">
        <f t="shared" si="12"/>
        <v>0</v>
      </c>
      <c r="N21" s="110">
        <f t="shared" si="13"/>
        <v>7</v>
      </c>
      <c r="O21" s="109">
        <f t="shared" si="14"/>
        <v>180</v>
      </c>
      <c r="P21" s="20">
        <f t="shared" si="15"/>
        <v>3</v>
      </c>
      <c r="Q21" s="20">
        <f t="shared" si="16"/>
        <v>124.5</v>
      </c>
      <c r="R21" s="20"/>
      <c r="S21" s="20"/>
      <c r="T21" s="78">
        <v>68</v>
      </c>
      <c r="U21" s="36"/>
      <c r="V21" s="78">
        <v>56</v>
      </c>
      <c r="W21" s="36">
        <v>74</v>
      </c>
      <c r="X21" s="36">
        <v>74</v>
      </c>
      <c r="Y21" s="36"/>
      <c r="Z21" s="78">
        <v>1</v>
      </c>
      <c r="AA21" s="36"/>
      <c r="AB21" s="36">
        <v>81</v>
      </c>
      <c r="AC21" s="78">
        <v>85</v>
      </c>
      <c r="AD21" s="78">
        <v>92</v>
      </c>
      <c r="AE21" s="78"/>
      <c r="AF21" s="78">
        <v>63</v>
      </c>
      <c r="AG21" s="78">
        <v>47</v>
      </c>
      <c r="AH21" s="78"/>
      <c r="AI21" s="78"/>
      <c r="AJ21" s="78"/>
      <c r="AK21" s="78"/>
      <c r="AL21" s="78">
        <v>28</v>
      </c>
      <c r="AM21" s="49">
        <v>74</v>
      </c>
      <c r="AN21" s="49"/>
      <c r="AP21" s="78"/>
      <c r="AQ21" s="78"/>
      <c r="AR21">
        <v>63</v>
      </c>
      <c r="AT21">
        <v>49</v>
      </c>
      <c r="AU21">
        <v>44</v>
      </c>
      <c r="AV21">
        <v>87</v>
      </c>
      <c r="AW21" s="78">
        <v>1</v>
      </c>
      <c r="AX21" s="78"/>
      <c r="AY21" s="78"/>
      <c r="AZ21" s="47"/>
      <c r="BA21" s="79"/>
      <c r="BB21" s="79"/>
      <c r="BC21" s="79"/>
      <c r="BD21" s="79"/>
      <c r="BE21" s="79"/>
      <c r="BF21" s="47"/>
      <c r="BG21" s="47"/>
      <c r="BH21" s="47"/>
      <c r="BI21" s="47"/>
      <c r="BJ21" s="47"/>
      <c r="BK21" s="47"/>
      <c r="BL21" s="47"/>
      <c r="BM21" s="47"/>
      <c r="BN21" s="47"/>
      <c r="BO21" s="92">
        <f>IF(ISERROR(LARGE($T21:$AG21,COLUMNS($BO21:BO21))),0,LARGE($T21:$AG21,COLUMNS($BO21:BO21)))</f>
        <v>92</v>
      </c>
      <c r="BP21" s="92">
        <f>IF(ISERROR(LARGE($T21:$AG21,COLUMNS($BO21:BP21))),0,LARGE($T21:$AG21,COLUMNS($BO21:BP21)))</f>
        <v>85</v>
      </c>
      <c r="BQ21" s="92">
        <f>IF(ISERROR(LARGE($T21:$AG21,COLUMNS($BO21:BQ21))),0,LARGE($T21:$AG21,COLUMNS($BO21:BQ21)))</f>
        <v>81</v>
      </c>
      <c r="BR21" s="92">
        <f>IF(ISERROR(LARGE($T21:$AG21,COLUMNS($BO21:BR21))),0,LARGE($T21:$AG21,COLUMNS($BO21:BR21)))</f>
        <v>74</v>
      </c>
      <c r="BS21" s="92">
        <f>IF(ISERROR(LARGE($T21:$AG21,COLUMNS($BO21:BS21))),0,LARGE($T21:$AG21,COLUMNS($BO21:BS21)))</f>
        <v>74</v>
      </c>
      <c r="BT21" s="92">
        <f>IF(ISERROR(LARGE($T21:$AG21,COLUMNS($BO21:BT21))),0,LARGE($T21:$AG21,COLUMNS($BO21:BT21)))</f>
        <v>68</v>
      </c>
      <c r="BU21" s="111">
        <f>IF(ISERROR(LARGE($T21:$AG21,COLUMNS($BO21:BU21))),0,LARGE($T21:$AG21,COLUMNS($BO21:BU21)))</f>
        <v>63</v>
      </c>
      <c r="BV21" s="111">
        <f>IF(ISERROR(LARGE($T21:$AG21,COLUMNS($BO21:BV21))),0,LARGE($T21:$AG21,COLUMNS($BO21:BV21)))</f>
        <v>56</v>
      </c>
      <c r="BW21" s="111">
        <f>IF(ISERROR(LARGE($T21:$AG21,COLUMNS($BO21:BW21))),0,LARGE($T21:$AG21,COLUMNS($BO21:BW21)))</f>
        <v>47</v>
      </c>
      <c r="BX21" s="111">
        <f>IF(ISERROR(LARGE($T21:$AG21,COLUMNS($BO21:BX21))),0,LARGE($T21:$AG21,COLUMNS($BO21:BX21)))</f>
        <v>1</v>
      </c>
      <c r="BY21" s="111">
        <f>IF(ISERROR(LARGE($T21:$AG21,COLUMNS($BO21:BY21))),0,LARGE($T21:$AG21,COLUMNS($BO21:BY21)))</f>
        <v>0</v>
      </c>
      <c r="BZ21" s="111">
        <f>IF(ISERROR(LARGE($T21:$AG21,COLUMNS($BO21:BZ21))),0,LARGE($T21:$AG21,COLUMNS($BO21:BZ21)))</f>
        <v>0</v>
      </c>
      <c r="CA21" s="111">
        <f>IF(ISERROR(LARGE($T21:$AG21,COLUMNS($BO21:CA21))),0,LARGE($T21:$AG21,COLUMNS($BO21:CA21)))</f>
        <v>0</v>
      </c>
      <c r="CB21" s="111">
        <f>IF(ISERROR(LARGE($T21:$AG21,COLUMNS($BO21:CB21))),0,LARGE($T21:$AG21,COLUMNS($BO21:CB21)))</f>
        <v>0</v>
      </c>
      <c r="CC21" s="92"/>
      <c r="CD21" s="92">
        <f>IF(ISERROR(LARGE($AI21:$AW21,COLUMNS($CD21:CD21))),0,LARGE($AI21:$AW21,COLUMNS($CD21:CD21)))</f>
        <v>87</v>
      </c>
      <c r="CE21" s="92">
        <f>IF(ISERROR(LARGE($AI21:$AW21,COLUMNS($CD21:CE21))),0,LARGE($AI21:$AW21,COLUMNS($CD21:CE21)))</f>
        <v>74</v>
      </c>
      <c r="CF21" s="92">
        <f>IF(ISERROR(LARGE($AI21:$AW21,COLUMNS($CD21:CF21))),0,LARGE($AI21:$AW21,COLUMNS($CD21:CF21)))</f>
        <v>63</v>
      </c>
      <c r="CG21" s="92">
        <f>IF(ISERROR(LARGE($AI21:$AW21,COLUMNS($CD21:CG21))),0,LARGE($AI21:$AW21,COLUMNS($CD21:CG21)))</f>
        <v>49</v>
      </c>
      <c r="CH21" s="111">
        <f>IF(ISERROR(LARGE($AI21:$AW21,COLUMNS($CD21:CH21))),0,LARGE($AI21:$AW21,COLUMNS($CD21:CH21)))</f>
        <v>44</v>
      </c>
      <c r="CI21" s="111">
        <f>IF(ISERROR(LARGE($AI21:$AW21,COLUMNS($CD21:CI21))),0,LARGE($AI21:$AW21,COLUMNS($CD21:CI21)))</f>
        <v>28</v>
      </c>
      <c r="CJ21" s="111">
        <f>IF(ISERROR(LARGE($AI21:$AW21,COLUMNS($CD21:CJ21))),0,LARGE($AI21:$AW21,COLUMNS($CD21:CJ21)))</f>
        <v>1</v>
      </c>
      <c r="CK21" s="111">
        <f>IF(ISERROR(LARGE($AI21:$AW21,COLUMNS($CD21:CK21))),0,LARGE($AI21:$AW21,COLUMNS($CD21:CK21)))</f>
        <v>0</v>
      </c>
      <c r="CL21" s="111">
        <f>IF(ISERROR(LARGE($AI21:$AW21,COLUMNS($CD21:CL21))),0,LARGE($AI21:$AW21,COLUMNS($CD21:CL21)))</f>
        <v>0</v>
      </c>
      <c r="CM21" s="111">
        <f>IF(ISERROR(LARGE($AI21:$AW21,COLUMNS($CD21:CM21))),0,LARGE($AI21:$AW21,COLUMNS($CD21:CM21)))</f>
        <v>0</v>
      </c>
      <c r="CN21" s="111">
        <f>IF(ISERROR(LARGE($AI21:$AW21,COLUMNS($CD21:CN21))),0,LARGE($AI21:$AW21,COLUMNS($CD21:CN21)))</f>
        <v>0</v>
      </c>
      <c r="CO21" s="111">
        <f>IF(ISERROR(LARGE($AI21:$AW21,COLUMNS($CD21:CO21))),0,LARGE($AI21:$AW21,COLUMNS($CD21:CO21)))</f>
        <v>0</v>
      </c>
      <c r="CP21" s="111">
        <f>IF(ISERROR(LARGE($AI21:$AW21,COLUMNS($CD21:CP21))),0,LARGE($AI21:$AW21,COLUMNS($CD21:CP21)))</f>
        <v>0</v>
      </c>
      <c r="CQ21" s="111">
        <f>IF(ISERROR(LARGE($AI21:$AW21,COLUMNS($CD21:CQ21))),0,LARGE($AI21:$AW21,COLUMNS($CD21:CQ21)))</f>
        <v>0</v>
      </c>
      <c r="CR21" s="92"/>
      <c r="CS21" s="92">
        <f>IF(ISERROR(LARGE($AY21:$BL21,COLUMNS($CS21:CS21))),0,LARGE($AY21:$BL21,COLUMNS($CS21:CS21)))</f>
        <v>0</v>
      </c>
      <c r="CT21" s="92">
        <f>IF(ISERROR(LARGE($AY21:$BL21,COLUMNS($CS21:CT21))),0,LARGE($AY21:$BL21,COLUMNS($CS21:CT21)))</f>
        <v>0</v>
      </c>
      <c r="CU21" s="92">
        <f>IF(ISERROR(LARGE($AY21:$BL21,COLUMNS($CS21:CU21))),0,LARGE($AY21:$BL21,COLUMNS($CS21:CU21)))</f>
        <v>0</v>
      </c>
      <c r="CV21" s="92">
        <f>IF(ISERROR(LARGE($AY21:$BL21,COLUMNS($CS21:CV21))),0,LARGE($AY21:$BL21,COLUMNS($CS21:CV21)))</f>
        <v>0</v>
      </c>
      <c r="CW21" s="111">
        <f>IF(ISERROR(LARGE($AY21:$BL21,COLUMNS($CS21:CW21))),0,LARGE($AY21:$BL21,COLUMNS($CS21:CW21)))</f>
        <v>0</v>
      </c>
      <c r="CX21" s="111">
        <f>IF(ISERROR(LARGE($AY21:$BL21,COLUMNS($CS21:CX21))),0,LARGE($AY21:$BL21,COLUMNS($CS21:CX21)))</f>
        <v>0</v>
      </c>
      <c r="CY21" s="111">
        <f>IF(ISERROR(LARGE($AY21:$BL21,COLUMNS($CS21:CY21))),0,LARGE($AY21:$BL21,COLUMNS($CS21:CY21)))</f>
        <v>0</v>
      </c>
      <c r="CZ21" s="111">
        <f>IF(ISERROR(LARGE($AY21:$BL21,COLUMNS($CS21:CZ21))),0,LARGE($AY21:$BL21,COLUMNS($CS21:CZ21)))</f>
        <v>0</v>
      </c>
      <c r="DA21" s="111">
        <f>IF(ISERROR(LARGE($AY21:$BL21,COLUMNS($CS21:DA21))),0,LARGE($AY21:$BL21,COLUMNS($CS21:DA21)))</f>
        <v>0</v>
      </c>
      <c r="DB21" s="111">
        <f>IF(ISERROR(LARGE($AY21:$BL21,COLUMNS($CS21:DB21))),0,LARGE($AY21:$BL21,COLUMNS($CS21:DB21)))</f>
        <v>0</v>
      </c>
      <c r="DC21" s="111">
        <f>IF(ISERROR(LARGE($AY21:$BL21,COLUMNS($CS21:DC21))),0,LARGE($AY21:$BL21,COLUMNS($CS21:DC21)))</f>
        <v>0</v>
      </c>
      <c r="DD21" s="111">
        <f>IF(ISERROR(LARGE($AY21:$BL21,COLUMNS($CS21:DD21))),0,LARGE($AY21:$BL21,COLUMNS($CS21:DD21)))</f>
        <v>0</v>
      </c>
      <c r="DE21" s="111">
        <f>IF(ISERROR(LARGE($AY21:$BL21,COLUMNS($CS21:DE21))),0,LARGE($AY21:$BL21,COLUMNS($CS21:DE21)))</f>
        <v>0</v>
      </c>
      <c r="DF21" s="111">
        <f>IF(ISERROR(LARGE($AY21:$BL21,COLUMNS($CS21:DF21))),0,LARGE($AY21:$BL21,COLUMNS($CS21:DF21)))</f>
        <v>0</v>
      </c>
      <c r="DH21" s="113">
        <f t="shared" si="17"/>
        <v>92</v>
      </c>
      <c r="DI21" s="113">
        <f t="shared" si="18"/>
        <v>85</v>
      </c>
      <c r="DJ21" s="113">
        <f t="shared" si="19"/>
        <v>81</v>
      </c>
      <c r="DK21" s="113">
        <f t="shared" si="20"/>
        <v>74</v>
      </c>
      <c r="DL21" s="113">
        <f t="shared" si="21"/>
        <v>74</v>
      </c>
      <c r="DM21" s="113">
        <f t="shared" si="22"/>
        <v>68</v>
      </c>
      <c r="DN21">
        <f t="shared" si="23"/>
        <v>87</v>
      </c>
      <c r="DO21">
        <f t="shared" si="24"/>
        <v>74</v>
      </c>
      <c r="DP21">
        <f t="shared" si="25"/>
        <v>63</v>
      </c>
      <c r="DQ21">
        <f t="shared" si="26"/>
        <v>49</v>
      </c>
      <c r="DR21">
        <f t="shared" si="27"/>
        <v>0</v>
      </c>
      <c r="DS21">
        <f t="shared" si="28"/>
        <v>0</v>
      </c>
      <c r="DT21">
        <f t="shared" si="29"/>
        <v>0</v>
      </c>
      <c r="DU21">
        <f t="shared" si="30"/>
        <v>0</v>
      </c>
      <c r="DW21">
        <f>LARGE($DH21:$DU21,COLUMNS($DW21:DW21))</f>
        <v>92</v>
      </c>
      <c r="DX21">
        <f>LARGE($DH21:$DU21,COLUMNS($DW21:DX21))</f>
        <v>87</v>
      </c>
      <c r="DY21">
        <f>LARGE($DH21:$DU21,COLUMNS($DW21:DY21))</f>
        <v>85</v>
      </c>
      <c r="DZ21">
        <f>LARGE($DH21:$DU21,COLUMNS($DW21:DZ21))</f>
        <v>81</v>
      </c>
      <c r="EA21">
        <f>LARGE($DH21:$DU21,COLUMNS($DW21:EA21))</f>
        <v>74</v>
      </c>
      <c r="EB21">
        <f>LARGE($DH21:$DU21,COLUMNS($DW21:EB21))</f>
        <v>74</v>
      </c>
      <c r="EC21">
        <f>LARGE($DH21:$DU21,COLUMNS($DW21:EC21))</f>
        <v>74</v>
      </c>
      <c r="ED21">
        <f>LARGE($DH21:$DU21,COLUMNS($DW21:ED21))</f>
        <v>68</v>
      </c>
      <c r="EE21">
        <f>LARGE($DH21:$DU21,COLUMNS($DW21:EE21))</f>
        <v>63</v>
      </c>
      <c r="EF21">
        <f>LARGE($DH21:$DU21,COLUMNS($DW21:EF21))</f>
        <v>49</v>
      </c>
      <c r="EG21">
        <f>LARGE($DH21:$DU21,COLUMNS($DW21:EG21))</f>
        <v>0</v>
      </c>
      <c r="EH21">
        <f>LARGE($DH21:$DU21,COLUMNS($DW21:EH21))</f>
        <v>0</v>
      </c>
      <c r="EI21">
        <f>LARGE($DH21:$DU21,COLUMNS($DW21:EI21))</f>
        <v>0</v>
      </c>
      <c r="EJ21">
        <f>LARGE($DH21:$DU21,COLUMNS($DW21:EJ21))</f>
        <v>0</v>
      </c>
      <c r="EL21">
        <f t="shared" si="31"/>
        <v>47.25</v>
      </c>
      <c r="EM21">
        <f t="shared" si="32"/>
        <v>42</v>
      </c>
      <c r="EN21">
        <f t="shared" si="33"/>
        <v>35.25</v>
      </c>
      <c r="EO21">
        <f t="shared" si="34"/>
        <v>0.75</v>
      </c>
      <c r="EP21">
        <f t="shared" si="35"/>
        <v>0</v>
      </c>
      <c r="EQ21">
        <f t="shared" si="36"/>
        <v>0</v>
      </c>
      <c r="ER21">
        <f t="shared" si="37"/>
        <v>0</v>
      </c>
      <c r="ES21">
        <f t="shared" si="38"/>
        <v>0</v>
      </c>
      <c r="ET21">
        <f t="shared" si="39"/>
        <v>33</v>
      </c>
      <c r="EU21">
        <f t="shared" si="40"/>
        <v>21</v>
      </c>
      <c r="EV21">
        <f t="shared" si="41"/>
        <v>0.75</v>
      </c>
      <c r="EW21">
        <f t="shared" si="42"/>
        <v>0</v>
      </c>
      <c r="EX21">
        <f t="shared" si="43"/>
        <v>0</v>
      </c>
      <c r="EY21">
        <f t="shared" si="44"/>
        <v>0</v>
      </c>
      <c r="EZ21">
        <f t="shared" si="45"/>
        <v>0</v>
      </c>
      <c r="FA21">
        <f t="shared" si="46"/>
        <v>0</v>
      </c>
      <c r="FB21">
        <f t="shared" si="47"/>
        <v>0</v>
      </c>
      <c r="FC21">
        <f t="shared" si="48"/>
        <v>0</v>
      </c>
      <c r="FD21">
        <f t="shared" si="49"/>
        <v>0</v>
      </c>
      <c r="FE21">
        <f t="shared" si="50"/>
        <v>0</v>
      </c>
      <c r="FF21">
        <f t="shared" si="51"/>
        <v>0</v>
      </c>
      <c r="FG21">
        <f t="shared" si="52"/>
        <v>0</v>
      </c>
      <c r="FH21">
        <f t="shared" si="53"/>
        <v>0</v>
      </c>
      <c r="FI21">
        <f t="shared" si="54"/>
        <v>0</v>
      </c>
      <c r="FJ21">
        <f t="shared" si="55"/>
        <v>0</v>
      </c>
      <c r="FK21">
        <f t="shared" si="56"/>
        <v>0</v>
      </c>
      <c r="FL21">
        <f t="shared" si="57"/>
        <v>0</v>
      </c>
      <c r="FM21">
        <f t="shared" si="58"/>
        <v>0</v>
      </c>
      <c r="FO21">
        <f>LARGE($EL21:$FM21,COLUMNS($FO21:FO21))</f>
        <v>47.25</v>
      </c>
      <c r="FP21">
        <f>LARGE($EL21:$FM21,COLUMNS($FO21:FP21))</f>
        <v>42</v>
      </c>
      <c r="FQ21">
        <f>LARGE($EL21:$FM21,COLUMNS($FO21:FQ21))</f>
        <v>35.25</v>
      </c>
      <c r="FR21">
        <f>LARGE($EL21:$FM21,COLUMNS($FO21:FR21))</f>
        <v>33</v>
      </c>
      <c r="FS21">
        <f>LARGE($EL21:$FM21,COLUMNS($FO21:FS21))</f>
        <v>21</v>
      </c>
      <c r="FT21">
        <f>LARGE($EL21:$FM21,COLUMNS($FO21:FT21))</f>
        <v>0.75</v>
      </c>
      <c r="FU21">
        <f>LARGE($EL21:$FM21,COLUMNS($FO21:FU21))</f>
        <v>0.75</v>
      </c>
      <c r="FV21">
        <f>LARGE($EL21:$FM21,COLUMNS($FO21:FV21))</f>
        <v>0</v>
      </c>
      <c r="FW21">
        <f>LARGE($EL21:$FM21,COLUMNS($FO21:FW21))</f>
        <v>0</v>
      </c>
      <c r="FX21">
        <f>LARGE($EL21:$FM21,COLUMNS($FO21:FX21))</f>
        <v>0</v>
      </c>
      <c r="FZ21">
        <f t="shared" si="59"/>
        <v>92</v>
      </c>
      <c r="GA21">
        <f t="shared" si="60"/>
        <v>87</v>
      </c>
      <c r="GB21">
        <f t="shared" si="61"/>
        <v>85</v>
      </c>
      <c r="GC21">
        <f t="shared" si="62"/>
        <v>81</v>
      </c>
      <c r="GD21">
        <f t="shared" si="63"/>
        <v>74</v>
      </c>
      <c r="GE21">
        <f t="shared" si="64"/>
        <v>74</v>
      </c>
      <c r="GF21">
        <f t="shared" si="65"/>
        <v>74</v>
      </c>
      <c r="GG21">
        <f t="shared" si="66"/>
        <v>68</v>
      </c>
      <c r="GH21">
        <f t="shared" si="67"/>
        <v>63</v>
      </c>
      <c r="GI21">
        <f t="shared" si="68"/>
        <v>49</v>
      </c>
      <c r="GJ21">
        <f t="shared" si="69"/>
        <v>0</v>
      </c>
      <c r="GK21">
        <f t="shared" si="70"/>
        <v>0</v>
      </c>
      <c r="GL21">
        <f t="shared" si="71"/>
        <v>0</v>
      </c>
      <c r="GM21">
        <f t="shared" si="72"/>
        <v>0</v>
      </c>
      <c r="GN21">
        <f t="shared" si="73"/>
        <v>47.25</v>
      </c>
      <c r="GO21">
        <f t="shared" si="74"/>
        <v>42</v>
      </c>
      <c r="GP21">
        <f t="shared" si="75"/>
        <v>35.25</v>
      </c>
      <c r="GQ21">
        <f t="shared" si="76"/>
        <v>33</v>
      </c>
      <c r="GR21">
        <f t="shared" si="77"/>
        <v>21</v>
      </c>
      <c r="GS21">
        <f t="shared" si="78"/>
        <v>0.75</v>
      </c>
      <c r="GT21">
        <f t="shared" si="79"/>
        <v>0.75</v>
      </c>
      <c r="GU21">
        <f t="shared" si="80"/>
        <v>0</v>
      </c>
      <c r="GV21">
        <f t="shared" si="81"/>
        <v>0</v>
      </c>
      <c r="GW21">
        <f t="shared" si="82"/>
        <v>0</v>
      </c>
      <c r="GY21">
        <f>LARGE($FZ21:$GW21,COLUMNS($GY21:GY21))</f>
        <v>92</v>
      </c>
      <c r="GZ21">
        <f>LARGE($FZ21:$GW21,COLUMNS($GY21:GZ21))</f>
        <v>87</v>
      </c>
      <c r="HA21">
        <f>LARGE($FZ21:$GW21,COLUMNS($GY21:HA21))</f>
        <v>85</v>
      </c>
      <c r="HB21">
        <f>LARGE($FZ21:$GW21,COLUMNS($GY21:HB21))</f>
        <v>81</v>
      </c>
      <c r="HC21">
        <f>LARGE($FZ21:$GW21,COLUMNS($GY21:HC21))</f>
        <v>74</v>
      </c>
      <c r="HD21">
        <f>LARGE($FZ21:$GW21,COLUMNS($GY21:HD21))</f>
        <v>74</v>
      </c>
      <c r="HE21">
        <f>LARGE($FZ21:$GW21,COLUMNS($GY21:HE21))</f>
        <v>74</v>
      </c>
      <c r="HF21">
        <f>LARGE($FZ21:$GW21,COLUMNS($GY21:HF21))</f>
        <v>68</v>
      </c>
      <c r="HG21">
        <f>LARGE($FZ21:$GW21,COLUMNS($GY21:HG21))</f>
        <v>63</v>
      </c>
      <c r="HH21">
        <f>LARGE($FZ21:$GW21,COLUMNS($GY21:HH21))</f>
        <v>49</v>
      </c>
      <c r="HI21">
        <f>LARGE($FZ21:$GW21,COLUMNS($GY21:HI21))</f>
        <v>47.25</v>
      </c>
      <c r="HJ21">
        <f>LARGE($FZ21:$GW21,COLUMNS($GY21:HJ21))</f>
        <v>42</v>
      </c>
      <c r="HK21">
        <f>LARGE($FZ21:$GW21,COLUMNS($GY21:HK21))</f>
        <v>35.25</v>
      </c>
      <c r="HL21">
        <f>LARGE($FZ21:$GW21,COLUMNS($GY21:HL21))</f>
        <v>33</v>
      </c>
    </row>
    <row r="22" spans="1:220" ht="15" customHeight="1">
      <c r="A22" s="57" t="s">
        <v>215</v>
      </c>
      <c r="B22" s="120">
        <f t="shared" si="2"/>
        <v>18</v>
      </c>
      <c r="C22" s="35">
        <f t="shared" si="3"/>
        <v>900</v>
      </c>
      <c r="D22" s="123">
        <f t="shared" si="4"/>
        <v>843</v>
      </c>
      <c r="E22" s="38">
        <f t="shared" si="5"/>
        <v>50</v>
      </c>
      <c r="F22" s="122">
        <f t="shared" si="6"/>
        <v>1</v>
      </c>
      <c r="G22" s="38"/>
      <c r="H22" s="110">
        <f t="shared" si="7"/>
        <v>6</v>
      </c>
      <c r="I22" s="62">
        <f t="shared" si="8"/>
        <v>315</v>
      </c>
      <c r="J22" s="110">
        <f t="shared" si="9"/>
        <v>12</v>
      </c>
      <c r="K22" s="62">
        <f t="shared" si="10"/>
        <v>373</v>
      </c>
      <c r="L22" s="110">
        <f t="shared" si="11"/>
        <v>0</v>
      </c>
      <c r="M22" s="109">
        <f t="shared" si="12"/>
        <v>0</v>
      </c>
      <c r="N22" s="110">
        <f t="shared" si="13"/>
        <v>8</v>
      </c>
      <c r="O22" s="109">
        <f t="shared" si="14"/>
        <v>159</v>
      </c>
      <c r="P22" s="20">
        <f t="shared" si="15"/>
        <v>3</v>
      </c>
      <c r="Q22" s="20">
        <f t="shared" si="16"/>
        <v>132</v>
      </c>
      <c r="R22" s="20"/>
      <c r="S22" s="20"/>
      <c r="T22" s="78"/>
      <c r="U22" s="78">
        <v>55</v>
      </c>
      <c r="V22" s="78"/>
      <c r="W22" s="78">
        <v>1</v>
      </c>
      <c r="X22" s="78"/>
      <c r="Y22" s="78">
        <v>80</v>
      </c>
      <c r="Z22" s="78"/>
      <c r="AA22" s="78"/>
      <c r="AB22" s="78"/>
      <c r="AC22" s="78"/>
      <c r="AD22" s="78">
        <v>1</v>
      </c>
      <c r="AE22" s="78">
        <v>77</v>
      </c>
      <c r="AF22" s="78">
        <v>101</v>
      </c>
      <c r="AG22" s="78"/>
      <c r="AH22" s="78"/>
      <c r="AI22" s="78">
        <v>73</v>
      </c>
      <c r="AJ22" s="78">
        <v>110</v>
      </c>
      <c r="AK22" s="78"/>
      <c r="AL22" s="78">
        <v>52</v>
      </c>
      <c r="AM22" s="49">
        <v>1</v>
      </c>
      <c r="AN22" s="78"/>
      <c r="AO22" s="78">
        <v>92</v>
      </c>
      <c r="AP22" s="78">
        <v>1</v>
      </c>
      <c r="AQ22" s="78"/>
      <c r="AR22">
        <v>32</v>
      </c>
      <c r="AS22" s="78">
        <v>1</v>
      </c>
      <c r="AT22" s="78">
        <v>1</v>
      </c>
      <c r="AU22" s="78">
        <v>84</v>
      </c>
      <c r="AV22" s="78">
        <v>51</v>
      </c>
      <c r="AW22" s="78">
        <v>87</v>
      </c>
      <c r="AX22" s="78"/>
      <c r="AY22" s="47"/>
      <c r="AZ22" s="47"/>
      <c r="BA22" s="79"/>
      <c r="BB22" s="79"/>
      <c r="BC22" s="79"/>
      <c r="BD22" s="79"/>
      <c r="BE22" s="79"/>
      <c r="BF22" s="47"/>
      <c r="BG22" s="47"/>
      <c r="BH22" s="47"/>
      <c r="BI22" s="47"/>
      <c r="BJ22" s="47"/>
      <c r="BK22" s="47"/>
      <c r="BL22" s="47"/>
      <c r="BM22" s="47"/>
      <c r="BN22" s="47"/>
      <c r="BO22" s="92">
        <f>IF(ISERROR(LARGE($T22:$AG22,COLUMNS($BO22:BO22))),0,LARGE($T22:$AG22,COLUMNS($BO22:BO22)))</f>
        <v>101</v>
      </c>
      <c r="BP22" s="92">
        <f>IF(ISERROR(LARGE($T22:$AG22,COLUMNS($BO22:BP22))),0,LARGE($T22:$AG22,COLUMNS($BO22:BP22)))</f>
        <v>80</v>
      </c>
      <c r="BQ22" s="92">
        <f>IF(ISERROR(LARGE($T22:$AG22,COLUMNS($BO22:BQ22))),0,LARGE($T22:$AG22,COLUMNS($BO22:BQ22)))</f>
        <v>77</v>
      </c>
      <c r="BR22" s="92">
        <f>IF(ISERROR(LARGE($T22:$AG22,COLUMNS($BO22:BR22))),0,LARGE($T22:$AG22,COLUMNS($BO22:BR22)))</f>
        <v>55</v>
      </c>
      <c r="BS22" s="92">
        <f>IF(ISERROR(LARGE($T22:$AG22,COLUMNS($BO22:BS22))),0,LARGE($T22:$AG22,COLUMNS($BO22:BS22)))</f>
        <v>1</v>
      </c>
      <c r="BT22" s="92">
        <f>IF(ISERROR(LARGE($T22:$AG22,COLUMNS($BO22:BT22))),0,LARGE($T22:$AG22,COLUMNS($BO22:BT22)))</f>
        <v>1</v>
      </c>
      <c r="BU22" s="111">
        <f>IF(ISERROR(LARGE($T22:$AG22,COLUMNS($BO22:BU22))),0,LARGE($T22:$AG22,COLUMNS($BO22:BU22)))</f>
        <v>0</v>
      </c>
      <c r="BV22" s="111">
        <f>IF(ISERROR(LARGE($T22:$AG22,COLUMNS($BO22:BV22))),0,LARGE($T22:$AG22,COLUMNS($BO22:BV22)))</f>
        <v>0</v>
      </c>
      <c r="BW22" s="111">
        <f>IF(ISERROR(LARGE($T22:$AG22,COLUMNS($BO22:BW22))),0,LARGE($T22:$AG22,COLUMNS($BO22:BW22)))</f>
        <v>0</v>
      </c>
      <c r="BX22" s="111">
        <f>IF(ISERROR(LARGE($T22:$AG22,COLUMNS($BO22:BX22))),0,LARGE($T22:$AG22,COLUMNS($BO22:BX22)))</f>
        <v>0</v>
      </c>
      <c r="BY22" s="111">
        <f>IF(ISERROR(LARGE($T22:$AG22,COLUMNS($BO22:BY22))),0,LARGE($T22:$AG22,COLUMNS($BO22:BY22)))</f>
        <v>0</v>
      </c>
      <c r="BZ22" s="111">
        <f>IF(ISERROR(LARGE($T22:$AG22,COLUMNS($BO22:BZ22))),0,LARGE($T22:$AG22,COLUMNS($BO22:BZ22)))</f>
        <v>0</v>
      </c>
      <c r="CA22" s="111">
        <f>IF(ISERROR(LARGE($T22:$AG22,COLUMNS($BO22:CA22))),0,LARGE($T22:$AG22,COLUMNS($BO22:CA22)))</f>
        <v>0</v>
      </c>
      <c r="CB22" s="111">
        <f>IF(ISERROR(LARGE($T22:$AG22,COLUMNS($BO22:CB22))),0,LARGE($T22:$AG22,COLUMNS($BO22:CB22)))</f>
        <v>0</v>
      </c>
      <c r="CC22" s="92"/>
      <c r="CD22" s="92">
        <f>IF(ISERROR(LARGE($AI22:$AW22,COLUMNS($CD22:CD22))),0,LARGE($AI22:$AW22,COLUMNS($CD22:CD22)))</f>
        <v>110</v>
      </c>
      <c r="CE22" s="92">
        <f>IF(ISERROR(LARGE($AI22:$AW22,COLUMNS($CD22:CE22))),0,LARGE($AI22:$AW22,COLUMNS($CD22:CE22)))</f>
        <v>92</v>
      </c>
      <c r="CF22" s="92">
        <f>IF(ISERROR(LARGE($AI22:$AW22,COLUMNS($CD22:CF22))),0,LARGE($AI22:$AW22,COLUMNS($CD22:CF22)))</f>
        <v>87</v>
      </c>
      <c r="CG22" s="92">
        <f>IF(ISERROR(LARGE($AI22:$AW22,COLUMNS($CD22:CG22))),0,LARGE($AI22:$AW22,COLUMNS($CD22:CG22)))</f>
        <v>84</v>
      </c>
      <c r="CH22" s="111">
        <f>IF(ISERROR(LARGE($AI22:$AW22,COLUMNS($CD22:CH22))),0,LARGE($AI22:$AW22,COLUMNS($CD22:CH22)))</f>
        <v>73</v>
      </c>
      <c r="CI22" s="111">
        <f>IF(ISERROR(LARGE($AI22:$AW22,COLUMNS($CD22:CI22))),0,LARGE($AI22:$AW22,COLUMNS($CD22:CI22)))</f>
        <v>52</v>
      </c>
      <c r="CJ22" s="111">
        <f>IF(ISERROR(LARGE($AI22:$AW22,COLUMNS($CD22:CJ22))),0,LARGE($AI22:$AW22,COLUMNS($CD22:CJ22)))</f>
        <v>51</v>
      </c>
      <c r="CK22" s="111">
        <f>IF(ISERROR(LARGE($AI22:$AW22,COLUMNS($CD22:CK22))),0,LARGE($AI22:$AW22,COLUMNS($CD22:CK22)))</f>
        <v>32</v>
      </c>
      <c r="CL22" s="111">
        <f>IF(ISERROR(LARGE($AI22:$AW22,COLUMNS($CD22:CL22))),0,LARGE($AI22:$AW22,COLUMNS($CD22:CL22)))</f>
        <v>1</v>
      </c>
      <c r="CM22" s="111">
        <f>IF(ISERROR(LARGE($AI22:$AW22,COLUMNS($CD22:CM22))),0,LARGE($AI22:$AW22,COLUMNS($CD22:CM22)))</f>
        <v>1</v>
      </c>
      <c r="CN22" s="111">
        <f>IF(ISERROR(LARGE($AI22:$AW22,COLUMNS($CD22:CN22))),0,LARGE($AI22:$AW22,COLUMNS($CD22:CN22)))</f>
        <v>1</v>
      </c>
      <c r="CO22" s="111">
        <f>IF(ISERROR(LARGE($AI22:$AW22,COLUMNS($CD22:CO22))),0,LARGE($AI22:$AW22,COLUMNS($CD22:CO22)))</f>
        <v>1</v>
      </c>
      <c r="CP22" s="111">
        <f>IF(ISERROR(LARGE($AI22:$AW22,COLUMNS($CD22:CP22))),0,LARGE($AI22:$AW22,COLUMNS($CD22:CP22)))</f>
        <v>0</v>
      </c>
      <c r="CQ22" s="111">
        <f>IF(ISERROR(LARGE($AI22:$AW22,COLUMNS($CD22:CQ22))),0,LARGE($AI22:$AW22,COLUMNS($CD22:CQ22)))</f>
        <v>0</v>
      </c>
      <c r="CR22" s="92"/>
      <c r="CS22" s="92">
        <f>IF(ISERROR(LARGE($AY22:$BL22,COLUMNS($CS22:CS22))),0,LARGE($AY22:$BL22,COLUMNS($CS22:CS22)))</f>
        <v>0</v>
      </c>
      <c r="CT22" s="92">
        <f>IF(ISERROR(LARGE($AY22:$BL22,COLUMNS($CS22:CT22))),0,LARGE($AY22:$BL22,COLUMNS($CS22:CT22)))</f>
        <v>0</v>
      </c>
      <c r="CU22" s="92">
        <f>IF(ISERROR(LARGE($AY22:$BL22,COLUMNS($CS22:CU22))),0,LARGE($AY22:$BL22,COLUMNS($CS22:CU22)))</f>
        <v>0</v>
      </c>
      <c r="CV22" s="92">
        <f>IF(ISERROR(LARGE($AY22:$BL22,COLUMNS($CS22:CV22))),0,LARGE($AY22:$BL22,COLUMNS($CS22:CV22)))</f>
        <v>0</v>
      </c>
      <c r="CW22" s="111">
        <f>IF(ISERROR(LARGE($AY22:$BL22,COLUMNS($CS22:CW22))),0,LARGE($AY22:$BL22,COLUMNS($CS22:CW22)))</f>
        <v>0</v>
      </c>
      <c r="CX22" s="111">
        <f>IF(ISERROR(LARGE($AY22:$BL22,COLUMNS($CS22:CX22))),0,LARGE($AY22:$BL22,COLUMNS($CS22:CX22)))</f>
        <v>0</v>
      </c>
      <c r="CY22" s="111">
        <f>IF(ISERROR(LARGE($AY22:$BL22,COLUMNS($CS22:CY22))),0,LARGE($AY22:$BL22,COLUMNS($CS22:CY22)))</f>
        <v>0</v>
      </c>
      <c r="CZ22" s="111">
        <f>IF(ISERROR(LARGE($AY22:$BL22,COLUMNS($CS22:CZ22))),0,LARGE($AY22:$BL22,COLUMNS($CS22:CZ22)))</f>
        <v>0</v>
      </c>
      <c r="DA22" s="111">
        <f>IF(ISERROR(LARGE($AY22:$BL22,COLUMNS($CS22:DA22))),0,LARGE($AY22:$BL22,COLUMNS($CS22:DA22)))</f>
        <v>0</v>
      </c>
      <c r="DB22" s="111">
        <f>IF(ISERROR(LARGE($AY22:$BL22,COLUMNS($CS22:DB22))),0,LARGE($AY22:$BL22,COLUMNS($CS22:DB22)))</f>
        <v>0</v>
      </c>
      <c r="DC22" s="111">
        <f>IF(ISERROR(LARGE($AY22:$BL22,COLUMNS($CS22:DC22))),0,LARGE($AY22:$BL22,COLUMNS($CS22:DC22)))</f>
        <v>0</v>
      </c>
      <c r="DD22" s="111">
        <f>IF(ISERROR(LARGE($AY22:$BL22,COLUMNS($CS22:DD22))),0,LARGE($AY22:$BL22,COLUMNS($CS22:DD22)))</f>
        <v>0</v>
      </c>
      <c r="DE22" s="111">
        <f>IF(ISERROR(LARGE($AY22:$BL22,COLUMNS($CS22:DE22))),0,LARGE($AY22:$BL22,COLUMNS($CS22:DE22)))</f>
        <v>0</v>
      </c>
      <c r="DF22" s="111">
        <f>IF(ISERROR(LARGE($AY22:$BL22,COLUMNS($CS22:DF22))),0,LARGE($AY22:$BL22,COLUMNS($CS22:DF22)))</f>
        <v>0</v>
      </c>
      <c r="DH22" s="113">
        <f t="shared" si="17"/>
        <v>101</v>
      </c>
      <c r="DI22" s="113">
        <f t="shared" si="18"/>
        <v>80</v>
      </c>
      <c r="DJ22" s="113">
        <f t="shared" si="19"/>
        <v>77</v>
      </c>
      <c r="DK22" s="113">
        <f t="shared" si="20"/>
        <v>55</v>
      </c>
      <c r="DL22" s="113">
        <f t="shared" si="21"/>
        <v>1</v>
      </c>
      <c r="DM22" s="113">
        <f t="shared" si="22"/>
        <v>1</v>
      </c>
      <c r="DN22">
        <f t="shared" si="23"/>
        <v>110</v>
      </c>
      <c r="DO22">
        <f t="shared" si="24"/>
        <v>92</v>
      </c>
      <c r="DP22">
        <f t="shared" si="25"/>
        <v>87</v>
      </c>
      <c r="DQ22">
        <f t="shared" si="26"/>
        <v>84</v>
      </c>
      <c r="DR22">
        <f t="shared" si="27"/>
        <v>0</v>
      </c>
      <c r="DS22">
        <f t="shared" si="28"/>
        <v>0</v>
      </c>
      <c r="DT22">
        <f t="shared" si="29"/>
        <v>0</v>
      </c>
      <c r="DU22">
        <f t="shared" si="30"/>
        <v>0</v>
      </c>
      <c r="DW22">
        <f>LARGE($DH22:$DU22,COLUMNS($DW22:DW22))</f>
        <v>110</v>
      </c>
      <c r="DX22">
        <f>LARGE($DH22:$DU22,COLUMNS($DW22:DX22))</f>
        <v>101</v>
      </c>
      <c r="DY22">
        <f>LARGE($DH22:$DU22,COLUMNS($DW22:DY22))</f>
        <v>92</v>
      </c>
      <c r="DZ22">
        <f>LARGE($DH22:$DU22,COLUMNS($DW22:DZ22))</f>
        <v>87</v>
      </c>
      <c r="EA22">
        <f>LARGE($DH22:$DU22,COLUMNS($DW22:EA22))</f>
        <v>84</v>
      </c>
      <c r="EB22">
        <f>LARGE($DH22:$DU22,COLUMNS($DW22:EB22))</f>
        <v>80</v>
      </c>
      <c r="EC22">
        <f>LARGE($DH22:$DU22,COLUMNS($DW22:EC22))</f>
        <v>77</v>
      </c>
      <c r="ED22">
        <f>LARGE($DH22:$DU22,COLUMNS($DW22:ED22))</f>
        <v>55</v>
      </c>
      <c r="EE22">
        <f>LARGE($DH22:$DU22,COLUMNS($DW22:EE22))</f>
        <v>1</v>
      </c>
      <c r="EF22">
        <f>LARGE($DH22:$DU22,COLUMNS($DW22:EF22))</f>
        <v>1</v>
      </c>
      <c r="EG22">
        <f>LARGE($DH22:$DU22,COLUMNS($DW22:EG22))</f>
        <v>0</v>
      </c>
      <c r="EH22">
        <f>LARGE($DH22:$DU22,COLUMNS($DW22:EH22))</f>
        <v>0</v>
      </c>
      <c r="EI22">
        <f>LARGE($DH22:$DU22,COLUMNS($DW22:EI22))</f>
        <v>0</v>
      </c>
      <c r="EJ22">
        <f>LARGE($DH22:$DU22,COLUMNS($DW22:EJ22))</f>
        <v>0</v>
      </c>
      <c r="EL22">
        <f t="shared" si="31"/>
        <v>0</v>
      </c>
      <c r="EM22">
        <f t="shared" si="32"/>
        <v>0</v>
      </c>
      <c r="EN22">
        <f t="shared" si="33"/>
        <v>0</v>
      </c>
      <c r="EO22">
        <f t="shared" si="34"/>
        <v>0</v>
      </c>
      <c r="EP22">
        <f t="shared" si="35"/>
        <v>0</v>
      </c>
      <c r="EQ22">
        <f t="shared" si="36"/>
        <v>0</v>
      </c>
      <c r="ER22">
        <f t="shared" si="37"/>
        <v>0</v>
      </c>
      <c r="ES22">
        <f t="shared" si="38"/>
        <v>0</v>
      </c>
      <c r="ET22">
        <f t="shared" si="39"/>
        <v>54.75</v>
      </c>
      <c r="EU22">
        <f t="shared" si="40"/>
        <v>39</v>
      </c>
      <c r="EV22">
        <f t="shared" si="41"/>
        <v>38.25</v>
      </c>
      <c r="EW22">
        <f t="shared" si="42"/>
        <v>24</v>
      </c>
      <c r="EX22">
        <f t="shared" si="43"/>
        <v>0.75</v>
      </c>
      <c r="EY22">
        <f t="shared" si="44"/>
        <v>0.75</v>
      </c>
      <c r="EZ22">
        <f t="shared" si="45"/>
        <v>0.75</v>
      </c>
      <c r="FA22">
        <f t="shared" si="46"/>
        <v>0.75</v>
      </c>
      <c r="FB22">
        <f t="shared" si="47"/>
        <v>0</v>
      </c>
      <c r="FC22">
        <f t="shared" si="48"/>
        <v>0</v>
      </c>
      <c r="FD22">
        <f t="shared" si="49"/>
        <v>0</v>
      </c>
      <c r="FE22">
        <f t="shared" si="50"/>
        <v>0</v>
      </c>
      <c r="FF22">
        <f t="shared" si="51"/>
        <v>0</v>
      </c>
      <c r="FG22">
        <f t="shared" si="52"/>
        <v>0</v>
      </c>
      <c r="FH22">
        <f t="shared" si="53"/>
        <v>0</v>
      </c>
      <c r="FI22">
        <f t="shared" si="54"/>
        <v>0</v>
      </c>
      <c r="FJ22">
        <f t="shared" si="55"/>
        <v>0</v>
      </c>
      <c r="FK22">
        <f t="shared" si="56"/>
        <v>0</v>
      </c>
      <c r="FL22">
        <f t="shared" si="57"/>
        <v>0</v>
      </c>
      <c r="FM22">
        <f t="shared" si="58"/>
        <v>0</v>
      </c>
      <c r="FO22">
        <f>LARGE($EL22:$FM22,COLUMNS($FO22:FO22))</f>
        <v>54.75</v>
      </c>
      <c r="FP22">
        <f>LARGE($EL22:$FM22,COLUMNS($FO22:FP22))</f>
        <v>39</v>
      </c>
      <c r="FQ22">
        <f>LARGE($EL22:$FM22,COLUMNS($FO22:FQ22))</f>
        <v>38.25</v>
      </c>
      <c r="FR22">
        <f>LARGE($EL22:$FM22,COLUMNS($FO22:FR22))</f>
        <v>24</v>
      </c>
      <c r="FS22">
        <f>LARGE($EL22:$FM22,COLUMNS($FO22:FS22))</f>
        <v>0.75</v>
      </c>
      <c r="FT22">
        <f>LARGE($EL22:$FM22,COLUMNS($FO22:FT22))</f>
        <v>0.75</v>
      </c>
      <c r="FU22">
        <f>LARGE($EL22:$FM22,COLUMNS($FO22:FU22))</f>
        <v>0.75</v>
      </c>
      <c r="FV22">
        <f>LARGE($EL22:$FM22,COLUMNS($FO22:FV22))</f>
        <v>0.75</v>
      </c>
      <c r="FW22">
        <f>LARGE($EL22:$FM22,COLUMNS($FO22:FW22))</f>
        <v>0</v>
      </c>
      <c r="FX22">
        <f>LARGE($EL22:$FM22,COLUMNS($FO22:FX22))</f>
        <v>0</v>
      </c>
      <c r="FZ22">
        <f t="shared" si="59"/>
        <v>110</v>
      </c>
      <c r="GA22">
        <f t="shared" si="60"/>
        <v>101</v>
      </c>
      <c r="GB22">
        <f t="shared" si="61"/>
        <v>92</v>
      </c>
      <c r="GC22">
        <f t="shared" si="62"/>
        <v>87</v>
      </c>
      <c r="GD22">
        <f t="shared" si="63"/>
        <v>84</v>
      </c>
      <c r="GE22">
        <f t="shared" si="64"/>
        <v>80</v>
      </c>
      <c r="GF22">
        <f t="shared" si="65"/>
        <v>77</v>
      </c>
      <c r="GG22">
        <f t="shared" si="66"/>
        <v>55</v>
      </c>
      <c r="GH22">
        <f t="shared" si="67"/>
        <v>1</v>
      </c>
      <c r="GI22">
        <f t="shared" si="68"/>
        <v>1</v>
      </c>
      <c r="GJ22">
        <f t="shared" si="69"/>
        <v>0</v>
      </c>
      <c r="GK22">
        <f t="shared" si="70"/>
        <v>0</v>
      </c>
      <c r="GL22">
        <f t="shared" si="71"/>
        <v>0</v>
      </c>
      <c r="GM22">
        <f t="shared" si="72"/>
        <v>0</v>
      </c>
      <c r="GN22">
        <f t="shared" si="73"/>
        <v>54.75</v>
      </c>
      <c r="GO22">
        <f t="shared" si="74"/>
        <v>39</v>
      </c>
      <c r="GP22">
        <f t="shared" si="75"/>
        <v>38.25</v>
      </c>
      <c r="GQ22">
        <f t="shared" si="76"/>
        <v>24</v>
      </c>
      <c r="GR22">
        <f t="shared" si="77"/>
        <v>0.75</v>
      </c>
      <c r="GS22">
        <f t="shared" si="78"/>
        <v>0.75</v>
      </c>
      <c r="GT22">
        <f t="shared" si="79"/>
        <v>0.75</v>
      </c>
      <c r="GU22">
        <f t="shared" si="80"/>
        <v>0.75</v>
      </c>
      <c r="GV22">
        <f t="shared" si="81"/>
        <v>0</v>
      </c>
      <c r="GW22">
        <f t="shared" si="82"/>
        <v>0</v>
      </c>
      <c r="GY22">
        <f>LARGE($FZ22:$GW22,COLUMNS($GY22:GY22))</f>
        <v>110</v>
      </c>
      <c r="GZ22">
        <f>LARGE($FZ22:$GW22,COLUMNS($GY22:GZ22))</f>
        <v>101</v>
      </c>
      <c r="HA22">
        <f>LARGE($FZ22:$GW22,COLUMNS($GY22:HA22))</f>
        <v>92</v>
      </c>
      <c r="HB22">
        <f>LARGE($FZ22:$GW22,COLUMNS($GY22:HB22))</f>
        <v>87</v>
      </c>
      <c r="HC22">
        <f>LARGE($FZ22:$GW22,COLUMNS($GY22:HC22))</f>
        <v>84</v>
      </c>
      <c r="HD22">
        <f>LARGE($FZ22:$GW22,COLUMNS($GY22:HD22))</f>
        <v>80</v>
      </c>
      <c r="HE22">
        <f>LARGE($FZ22:$GW22,COLUMNS($GY22:HE22))</f>
        <v>77</v>
      </c>
      <c r="HF22">
        <f>LARGE($FZ22:$GW22,COLUMNS($GY22:HF22))</f>
        <v>55</v>
      </c>
      <c r="HG22">
        <f>LARGE($FZ22:$GW22,COLUMNS($GY22:HG22))</f>
        <v>54.75</v>
      </c>
      <c r="HH22">
        <f>LARGE($FZ22:$GW22,COLUMNS($GY22:HH22))</f>
        <v>39</v>
      </c>
      <c r="HI22">
        <f>LARGE($FZ22:$GW22,COLUMNS($GY22:HI22))</f>
        <v>38.25</v>
      </c>
      <c r="HJ22">
        <f>LARGE($FZ22:$GW22,COLUMNS($GY22:HJ22))</f>
        <v>24</v>
      </c>
      <c r="HK22">
        <f>LARGE($FZ22:$GW22,COLUMNS($GY22:HK22))</f>
        <v>1</v>
      </c>
      <c r="HL22">
        <f>LARGE($FZ22:$GW22,COLUMNS($GY22:HL22))</f>
        <v>1</v>
      </c>
    </row>
    <row r="23" spans="1:220" ht="15" customHeight="1">
      <c r="A23" s="11" t="s">
        <v>214</v>
      </c>
      <c r="B23" s="120">
        <f t="shared" si="2"/>
        <v>18</v>
      </c>
      <c r="C23" s="35">
        <f t="shared" si="3"/>
        <v>842</v>
      </c>
      <c r="D23" s="123">
        <f t="shared" si="4"/>
        <v>813</v>
      </c>
      <c r="E23" s="38">
        <f t="shared" si="5"/>
        <v>46.77777777777778</v>
      </c>
      <c r="F23" s="122">
        <f t="shared" si="6"/>
        <v>0</v>
      </c>
      <c r="G23" s="38"/>
      <c r="H23" s="110">
        <f t="shared" si="7"/>
        <v>6</v>
      </c>
      <c r="I23" s="62">
        <f t="shared" si="8"/>
        <v>292</v>
      </c>
      <c r="J23" s="110">
        <f t="shared" si="9"/>
        <v>11</v>
      </c>
      <c r="K23" s="62">
        <f t="shared" si="10"/>
        <v>359</v>
      </c>
      <c r="L23" s="110">
        <f t="shared" si="11"/>
        <v>1</v>
      </c>
      <c r="M23" s="109">
        <f t="shared" si="12"/>
        <v>90</v>
      </c>
      <c r="N23" s="110">
        <f t="shared" si="13"/>
        <v>7</v>
      </c>
      <c r="O23" s="109">
        <f t="shared" si="14"/>
        <v>75.75</v>
      </c>
      <c r="P23" s="20">
        <f t="shared" si="15"/>
        <v>2</v>
      </c>
      <c r="Q23" s="20">
        <f t="shared" si="16"/>
        <v>72</v>
      </c>
      <c r="R23" s="20"/>
      <c r="S23" s="20"/>
      <c r="T23" s="78"/>
      <c r="U23" s="78">
        <v>48</v>
      </c>
      <c r="V23" s="78">
        <v>82</v>
      </c>
      <c r="W23" s="78">
        <v>50</v>
      </c>
      <c r="X23" s="78">
        <v>71</v>
      </c>
      <c r="Y23" s="78"/>
      <c r="Z23" s="78"/>
      <c r="AA23" s="78"/>
      <c r="AB23" s="78"/>
      <c r="AC23" s="78"/>
      <c r="AD23" s="78"/>
      <c r="AE23" s="78"/>
      <c r="AF23" s="78">
        <v>40</v>
      </c>
      <c r="AG23" s="78">
        <v>1</v>
      </c>
      <c r="AH23" s="78"/>
      <c r="AI23" s="78">
        <v>1</v>
      </c>
      <c r="AJ23" s="78">
        <v>102</v>
      </c>
      <c r="AK23" s="78"/>
      <c r="AL23" s="78">
        <v>1</v>
      </c>
      <c r="AM23" s="49">
        <v>1</v>
      </c>
      <c r="AN23" s="49">
        <v>48</v>
      </c>
      <c r="AO23" s="49">
        <v>48</v>
      </c>
      <c r="AP23" s="78">
        <v>94</v>
      </c>
      <c r="AQ23" s="78"/>
      <c r="AR23" s="78">
        <v>1</v>
      </c>
      <c r="AS23" s="78">
        <v>101</v>
      </c>
      <c r="AT23" s="78">
        <v>62</v>
      </c>
      <c r="AU23" s="78">
        <v>1</v>
      </c>
      <c r="AV23" s="78"/>
      <c r="AW23" s="78"/>
      <c r="AX23" s="78"/>
      <c r="AY23" s="78"/>
      <c r="AZ23" s="47"/>
      <c r="BA23" s="78"/>
      <c r="BB23" s="78">
        <v>90</v>
      </c>
      <c r="BC23" s="79"/>
      <c r="BD23" s="79"/>
      <c r="BE23" s="78"/>
      <c r="BF23" s="78"/>
      <c r="BG23" s="78"/>
      <c r="BH23" s="47"/>
      <c r="BI23" s="78"/>
      <c r="BJ23" s="78"/>
      <c r="BK23" s="78"/>
      <c r="BL23" s="47"/>
      <c r="BM23" s="47"/>
      <c r="BN23" s="47"/>
      <c r="BO23" s="92">
        <f>IF(ISERROR(LARGE($T23:$AG23,COLUMNS($BO23:BO23))),0,LARGE($T23:$AG23,COLUMNS($BO23:BO23)))</f>
        <v>82</v>
      </c>
      <c r="BP23" s="92">
        <f>IF(ISERROR(LARGE($T23:$AG23,COLUMNS($BO23:BP23))),0,LARGE($T23:$AG23,COLUMNS($BO23:BP23)))</f>
        <v>71</v>
      </c>
      <c r="BQ23" s="92">
        <f>IF(ISERROR(LARGE($T23:$AG23,COLUMNS($BO23:BQ23))),0,LARGE($T23:$AG23,COLUMNS($BO23:BQ23)))</f>
        <v>50</v>
      </c>
      <c r="BR23" s="92">
        <f>IF(ISERROR(LARGE($T23:$AG23,COLUMNS($BO23:BR23))),0,LARGE($T23:$AG23,COLUMNS($BO23:BR23)))</f>
        <v>48</v>
      </c>
      <c r="BS23" s="92">
        <f>IF(ISERROR(LARGE($T23:$AG23,COLUMNS($BO23:BS23))),0,LARGE($T23:$AG23,COLUMNS($BO23:BS23)))</f>
        <v>40</v>
      </c>
      <c r="BT23" s="92">
        <f>IF(ISERROR(LARGE($T23:$AG23,COLUMNS($BO23:BT23))),0,LARGE($T23:$AG23,COLUMNS($BO23:BT23)))</f>
        <v>1</v>
      </c>
      <c r="BU23" s="111">
        <f>IF(ISERROR(LARGE($T23:$AG23,COLUMNS($BO23:BU23))),0,LARGE($T23:$AG23,COLUMNS($BO23:BU23)))</f>
        <v>0</v>
      </c>
      <c r="BV23" s="111">
        <f>IF(ISERROR(LARGE($T23:$AG23,COLUMNS($BO23:BV23))),0,LARGE($T23:$AG23,COLUMNS($BO23:BV23)))</f>
        <v>0</v>
      </c>
      <c r="BW23" s="111">
        <f>IF(ISERROR(LARGE($T23:$AG23,COLUMNS($BO23:BW23))),0,LARGE($T23:$AG23,COLUMNS($BO23:BW23)))</f>
        <v>0</v>
      </c>
      <c r="BX23" s="111">
        <f>IF(ISERROR(LARGE($T23:$AG23,COLUMNS($BO23:BX23))),0,LARGE($T23:$AG23,COLUMNS($BO23:BX23)))</f>
        <v>0</v>
      </c>
      <c r="BY23" s="111">
        <f>IF(ISERROR(LARGE($T23:$AG23,COLUMNS($BO23:BY23))),0,LARGE($T23:$AG23,COLUMNS($BO23:BY23)))</f>
        <v>0</v>
      </c>
      <c r="BZ23" s="111">
        <f>IF(ISERROR(LARGE($T23:$AG23,COLUMNS($BO23:BZ23))),0,LARGE($T23:$AG23,COLUMNS($BO23:BZ23)))</f>
        <v>0</v>
      </c>
      <c r="CA23" s="111">
        <f>IF(ISERROR(LARGE($T23:$AG23,COLUMNS($BO23:CA23))),0,LARGE($T23:$AG23,COLUMNS($BO23:CA23)))</f>
        <v>0</v>
      </c>
      <c r="CB23" s="111">
        <f>IF(ISERROR(LARGE($T23:$AG23,COLUMNS($BO23:CB23))),0,LARGE($T23:$AG23,COLUMNS($BO23:CB23)))</f>
        <v>0</v>
      </c>
      <c r="CC23" s="92"/>
      <c r="CD23" s="92">
        <f>IF(ISERROR(LARGE($AI23:$AW23,COLUMNS($CD23:CD23))),0,LARGE($AI23:$AW23,COLUMNS($CD23:CD23)))</f>
        <v>102</v>
      </c>
      <c r="CE23" s="92">
        <f>IF(ISERROR(LARGE($AI23:$AW23,COLUMNS($CD23:CE23))),0,LARGE($AI23:$AW23,COLUMNS($CD23:CE23)))</f>
        <v>101</v>
      </c>
      <c r="CF23" s="92">
        <f>IF(ISERROR(LARGE($AI23:$AW23,COLUMNS($CD23:CF23))),0,LARGE($AI23:$AW23,COLUMNS($CD23:CF23)))</f>
        <v>94</v>
      </c>
      <c r="CG23" s="92">
        <f>IF(ISERROR(LARGE($AI23:$AW23,COLUMNS($CD23:CG23))),0,LARGE($AI23:$AW23,COLUMNS($CD23:CG23)))</f>
        <v>62</v>
      </c>
      <c r="CH23" s="111">
        <f>IF(ISERROR(LARGE($AI23:$AW23,COLUMNS($CD23:CH23))),0,LARGE($AI23:$AW23,COLUMNS($CD23:CH23)))</f>
        <v>48</v>
      </c>
      <c r="CI23" s="111">
        <f>IF(ISERROR(LARGE($AI23:$AW23,COLUMNS($CD23:CI23))),0,LARGE($AI23:$AW23,COLUMNS($CD23:CI23)))</f>
        <v>48</v>
      </c>
      <c r="CJ23" s="111">
        <f>IF(ISERROR(LARGE($AI23:$AW23,COLUMNS($CD23:CJ23))),0,LARGE($AI23:$AW23,COLUMNS($CD23:CJ23)))</f>
        <v>1</v>
      </c>
      <c r="CK23" s="111">
        <f>IF(ISERROR(LARGE($AI23:$AW23,COLUMNS($CD23:CK23))),0,LARGE($AI23:$AW23,COLUMNS($CD23:CK23)))</f>
        <v>1</v>
      </c>
      <c r="CL23" s="111">
        <f>IF(ISERROR(LARGE($AI23:$AW23,COLUMNS($CD23:CL23))),0,LARGE($AI23:$AW23,COLUMNS($CD23:CL23)))</f>
        <v>1</v>
      </c>
      <c r="CM23" s="111">
        <f>IF(ISERROR(LARGE($AI23:$AW23,COLUMNS($CD23:CM23))),0,LARGE($AI23:$AW23,COLUMNS($CD23:CM23)))</f>
        <v>1</v>
      </c>
      <c r="CN23" s="111">
        <f>IF(ISERROR(LARGE($AI23:$AW23,COLUMNS($CD23:CN23))),0,LARGE($AI23:$AW23,COLUMNS($CD23:CN23)))</f>
        <v>1</v>
      </c>
      <c r="CO23" s="111">
        <f>IF(ISERROR(LARGE($AI23:$AW23,COLUMNS($CD23:CO23))),0,LARGE($AI23:$AW23,COLUMNS($CD23:CO23)))</f>
        <v>0</v>
      </c>
      <c r="CP23" s="111">
        <f>IF(ISERROR(LARGE($AI23:$AW23,COLUMNS($CD23:CP23))),0,LARGE($AI23:$AW23,COLUMNS($CD23:CP23)))</f>
        <v>0</v>
      </c>
      <c r="CQ23" s="111">
        <f>IF(ISERROR(LARGE($AI23:$AW23,COLUMNS($CD23:CQ23))),0,LARGE($AI23:$AW23,COLUMNS($CD23:CQ23)))</f>
        <v>0</v>
      </c>
      <c r="CR23" s="92"/>
      <c r="CS23" s="92">
        <f>IF(ISERROR(LARGE($AY23:$BL23,COLUMNS($CS23:CS23))),0,LARGE($AY23:$BL23,COLUMNS($CS23:CS23)))</f>
        <v>90</v>
      </c>
      <c r="CT23" s="92">
        <f>IF(ISERROR(LARGE($AY23:$BL23,COLUMNS($CS23:CT23))),0,LARGE($AY23:$BL23,COLUMNS($CS23:CT23)))</f>
        <v>0</v>
      </c>
      <c r="CU23" s="92">
        <f>IF(ISERROR(LARGE($AY23:$BL23,COLUMNS($CS23:CU23))),0,LARGE($AY23:$BL23,COLUMNS($CS23:CU23)))</f>
        <v>0</v>
      </c>
      <c r="CV23" s="92">
        <f>IF(ISERROR(LARGE($AY23:$BL23,COLUMNS($CS23:CV23))),0,LARGE($AY23:$BL23,COLUMNS($CS23:CV23)))</f>
        <v>0</v>
      </c>
      <c r="CW23" s="111">
        <f>IF(ISERROR(LARGE($AY23:$BL23,COLUMNS($CS23:CW23))),0,LARGE($AY23:$BL23,COLUMNS($CS23:CW23)))</f>
        <v>0</v>
      </c>
      <c r="CX23" s="111">
        <f>IF(ISERROR(LARGE($AY23:$BL23,COLUMNS($CS23:CX23))),0,LARGE($AY23:$BL23,COLUMNS($CS23:CX23)))</f>
        <v>0</v>
      </c>
      <c r="CY23" s="111">
        <f>IF(ISERROR(LARGE($AY23:$BL23,COLUMNS($CS23:CY23))),0,LARGE($AY23:$BL23,COLUMNS($CS23:CY23)))</f>
        <v>0</v>
      </c>
      <c r="CZ23" s="111">
        <f>IF(ISERROR(LARGE($AY23:$BL23,COLUMNS($CS23:CZ23))),0,LARGE($AY23:$BL23,COLUMNS($CS23:CZ23)))</f>
        <v>0</v>
      </c>
      <c r="DA23" s="111">
        <f>IF(ISERROR(LARGE($AY23:$BL23,COLUMNS($CS23:DA23))),0,LARGE($AY23:$BL23,COLUMNS($CS23:DA23)))</f>
        <v>0</v>
      </c>
      <c r="DB23" s="111">
        <f>IF(ISERROR(LARGE($AY23:$BL23,COLUMNS($CS23:DB23))),0,LARGE($AY23:$BL23,COLUMNS($CS23:DB23)))</f>
        <v>0</v>
      </c>
      <c r="DC23" s="111">
        <f>IF(ISERROR(LARGE($AY23:$BL23,COLUMNS($CS23:DC23))),0,LARGE($AY23:$BL23,COLUMNS($CS23:DC23)))</f>
        <v>0</v>
      </c>
      <c r="DD23" s="111">
        <f>IF(ISERROR(LARGE($AY23:$BL23,COLUMNS($CS23:DD23))),0,LARGE($AY23:$BL23,COLUMNS($CS23:DD23)))</f>
        <v>0</v>
      </c>
      <c r="DE23" s="111">
        <f>IF(ISERROR(LARGE($AY23:$BL23,COLUMNS($CS23:DE23))),0,LARGE($AY23:$BL23,COLUMNS($CS23:DE23)))</f>
        <v>0</v>
      </c>
      <c r="DF23" s="111">
        <f>IF(ISERROR(LARGE($AY23:$BL23,COLUMNS($CS23:DF23))),0,LARGE($AY23:$BL23,COLUMNS($CS23:DF23)))</f>
        <v>0</v>
      </c>
      <c r="DH23" s="113">
        <f t="shared" si="17"/>
        <v>82</v>
      </c>
      <c r="DI23" s="113">
        <f t="shared" si="18"/>
        <v>71</v>
      </c>
      <c r="DJ23" s="113">
        <f t="shared" si="19"/>
        <v>50</v>
      </c>
      <c r="DK23" s="113">
        <f t="shared" si="20"/>
        <v>48</v>
      </c>
      <c r="DL23" s="113">
        <f t="shared" si="21"/>
        <v>40</v>
      </c>
      <c r="DM23" s="113">
        <f t="shared" si="22"/>
        <v>1</v>
      </c>
      <c r="DN23">
        <f t="shared" si="23"/>
        <v>102</v>
      </c>
      <c r="DO23">
        <f t="shared" si="24"/>
        <v>101</v>
      </c>
      <c r="DP23">
        <f t="shared" si="25"/>
        <v>94</v>
      </c>
      <c r="DQ23">
        <f t="shared" si="26"/>
        <v>62</v>
      </c>
      <c r="DR23">
        <f t="shared" si="27"/>
        <v>90</v>
      </c>
      <c r="DS23">
        <f t="shared" si="28"/>
        <v>0</v>
      </c>
      <c r="DT23">
        <f t="shared" si="29"/>
        <v>0</v>
      </c>
      <c r="DU23">
        <f t="shared" si="30"/>
        <v>0</v>
      </c>
      <c r="DW23">
        <f>LARGE($DH23:$DU23,COLUMNS($DW23:DW23))</f>
        <v>102</v>
      </c>
      <c r="DX23">
        <f>LARGE($DH23:$DU23,COLUMNS($DW23:DX23))</f>
        <v>101</v>
      </c>
      <c r="DY23">
        <f>LARGE($DH23:$DU23,COLUMNS($DW23:DY23))</f>
        <v>94</v>
      </c>
      <c r="DZ23">
        <f>LARGE($DH23:$DU23,COLUMNS($DW23:DZ23))</f>
        <v>90</v>
      </c>
      <c r="EA23">
        <f>LARGE($DH23:$DU23,COLUMNS($DW23:EA23))</f>
        <v>82</v>
      </c>
      <c r="EB23">
        <f>LARGE($DH23:$DU23,COLUMNS($DW23:EB23))</f>
        <v>71</v>
      </c>
      <c r="EC23">
        <f>LARGE($DH23:$DU23,COLUMNS($DW23:EC23))</f>
        <v>62</v>
      </c>
      <c r="ED23">
        <f>LARGE($DH23:$DU23,COLUMNS($DW23:ED23))</f>
        <v>50</v>
      </c>
      <c r="EE23">
        <f>LARGE($DH23:$DU23,COLUMNS($DW23:EE23))</f>
        <v>48</v>
      </c>
      <c r="EF23">
        <f>LARGE($DH23:$DU23,COLUMNS($DW23:EF23))</f>
        <v>40</v>
      </c>
      <c r="EG23">
        <f>LARGE($DH23:$DU23,COLUMNS($DW23:EG23))</f>
        <v>1</v>
      </c>
      <c r="EH23">
        <f>LARGE($DH23:$DU23,COLUMNS($DW23:EH23))</f>
        <v>0</v>
      </c>
      <c r="EI23">
        <f>LARGE($DH23:$DU23,COLUMNS($DW23:EI23))</f>
        <v>0</v>
      </c>
      <c r="EJ23">
        <f>LARGE($DH23:$DU23,COLUMNS($DW23:EJ23))</f>
        <v>0</v>
      </c>
      <c r="EL23">
        <f t="shared" si="31"/>
        <v>0</v>
      </c>
      <c r="EM23">
        <f t="shared" si="32"/>
        <v>0</v>
      </c>
      <c r="EN23">
        <f t="shared" si="33"/>
        <v>0</v>
      </c>
      <c r="EO23">
        <f t="shared" si="34"/>
        <v>0</v>
      </c>
      <c r="EP23">
        <f t="shared" si="35"/>
        <v>0</v>
      </c>
      <c r="EQ23">
        <f t="shared" si="36"/>
        <v>0</v>
      </c>
      <c r="ER23">
        <f t="shared" si="37"/>
        <v>0</v>
      </c>
      <c r="ES23">
        <f t="shared" si="38"/>
        <v>0</v>
      </c>
      <c r="ET23">
        <f t="shared" si="39"/>
        <v>36</v>
      </c>
      <c r="EU23">
        <f t="shared" si="40"/>
        <v>36</v>
      </c>
      <c r="EV23">
        <f t="shared" si="41"/>
        <v>0.75</v>
      </c>
      <c r="EW23">
        <f t="shared" si="42"/>
        <v>0.75</v>
      </c>
      <c r="EX23">
        <f t="shared" si="43"/>
        <v>0.75</v>
      </c>
      <c r="EY23">
        <f t="shared" si="44"/>
        <v>0.75</v>
      </c>
      <c r="EZ23">
        <f t="shared" si="45"/>
        <v>0.75</v>
      </c>
      <c r="FA23">
        <f t="shared" si="46"/>
        <v>0</v>
      </c>
      <c r="FB23">
        <f t="shared" si="47"/>
        <v>0</v>
      </c>
      <c r="FC23">
        <f t="shared" si="48"/>
        <v>0</v>
      </c>
      <c r="FD23">
        <f t="shared" si="49"/>
        <v>0</v>
      </c>
      <c r="FE23">
        <f t="shared" si="50"/>
        <v>0</v>
      </c>
      <c r="FF23">
        <f t="shared" si="51"/>
        <v>0</v>
      </c>
      <c r="FG23">
        <f t="shared" si="52"/>
        <v>0</v>
      </c>
      <c r="FH23">
        <f t="shared" si="53"/>
        <v>0</v>
      </c>
      <c r="FI23">
        <f t="shared" si="54"/>
        <v>0</v>
      </c>
      <c r="FJ23">
        <f t="shared" si="55"/>
        <v>0</v>
      </c>
      <c r="FK23">
        <f t="shared" si="56"/>
        <v>0</v>
      </c>
      <c r="FL23">
        <f t="shared" si="57"/>
        <v>0</v>
      </c>
      <c r="FM23">
        <f t="shared" si="58"/>
        <v>0</v>
      </c>
      <c r="FO23">
        <f>LARGE($EL23:$FM23,COLUMNS($FO23:FO23))</f>
        <v>36</v>
      </c>
      <c r="FP23">
        <f>LARGE($EL23:$FM23,COLUMNS($FO23:FP23))</f>
        <v>36</v>
      </c>
      <c r="FQ23">
        <f>LARGE($EL23:$FM23,COLUMNS($FO23:FQ23))</f>
        <v>0.75</v>
      </c>
      <c r="FR23">
        <f>LARGE($EL23:$FM23,COLUMNS($FO23:FR23))</f>
        <v>0.75</v>
      </c>
      <c r="FS23">
        <f>LARGE($EL23:$FM23,COLUMNS($FO23:FS23))</f>
        <v>0.75</v>
      </c>
      <c r="FT23">
        <f>LARGE($EL23:$FM23,COLUMNS($FO23:FT23))</f>
        <v>0.75</v>
      </c>
      <c r="FU23">
        <f>LARGE($EL23:$FM23,COLUMNS($FO23:FU23))</f>
        <v>0.75</v>
      </c>
      <c r="FV23">
        <f>LARGE($EL23:$FM23,COLUMNS($FO23:FV23))</f>
        <v>0</v>
      </c>
      <c r="FW23">
        <f>LARGE($EL23:$FM23,COLUMNS($FO23:FW23))</f>
        <v>0</v>
      </c>
      <c r="FX23">
        <f>LARGE($EL23:$FM23,COLUMNS($FO23:FX23))</f>
        <v>0</v>
      </c>
      <c r="FZ23">
        <f t="shared" si="59"/>
        <v>102</v>
      </c>
      <c r="GA23">
        <f t="shared" si="60"/>
        <v>101</v>
      </c>
      <c r="GB23">
        <f t="shared" si="61"/>
        <v>94</v>
      </c>
      <c r="GC23">
        <f t="shared" si="62"/>
        <v>90</v>
      </c>
      <c r="GD23">
        <f t="shared" si="63"/>
        <v>82</v>
      </c>
      <c r="GE23">
        <f t="shared" si="64"/>
        <v>71</v>
      </c>
      <c r="GF23">
        <f t="shared" si="65"/>
        <v>62</v>
      </c>
      <c r="GG23">
        <f t="shared" si="66"/>
        <v>50</v>
      </c>
      <c r="GH23">
        <f t="shared" si="67"/>
        <v>48</v>
      </c>
      <c r="GI23">
        <f t="shared" si="68"/>
        <v>40</v>
      </c>
      <c r="GJ23">
        <f t="shared" si="69"/>
        <v>1</v>
      </c>
      <c r="GK23">
        <f t="shared" si="70"/>
        <v>0</v>
      </c>
      <c r="GL23">
        <f t="shared" si="71"/>
        <v>0</v>
      </c>
      <c r="GM23">
        <f t="shared" si="72"/>
        <v>0</v>
      </c>
      <c r="GN23">
        <f t="shared" si="73"/>
        <v>36</v>
      </c>
      <c r="GO23">
        <f t="shared" si="74"/>
        <v>36</v>
      </c>
      <c r="GP23">
        <f t="shared" si="75"/>
        <v>0.75</v>
      </c>
      <c r="GQ23">
        <f t="shared" si="76"/>
        <v>0.75</v>
      </c>
      <c r="GR23">
        <f t="shared" si="77"/>
        <v>0.75</v>
      </c>
      <c r="GS23">
        <f t="shared" si="78"/>
        <v>0.75</v>
      </c>
      <c r="GT23">
        <f t="shared" si="79"/>
        <v>0.75</v>
      </c>
      <c r="GU23">
        <f t="shared" si="80"/>
        <v>0</v>
      </c>
      <c r="GV23">
        <f t="shared" si="81"/>
        <v>0</v>
      </c>
      <c r="GW23">
        <f t="shared" si="82"/>
        <v>0</v>
      </c>
      <c r="GY23">
        <f>LARGE($FZ23:$GW23,COLUMNS($GY23:GY23))</f>
        <v>102</v>
      </c>
      <c r="GZ23">
        <f>LARGE($FZ23:$GW23,COLUMNS($GY23:GZ23))</f>
        <v>101</v>
      </c>
      <c r="HA23">
        <f>LARGE($FZ23:$GW23,COLUMNS($GY23:HA23))</f>
        <v>94</v>
      </c>
      <c r="HB23">
        <f>LARGE($FZ23:$GW23,COLUMNS($GY23:HB23))</f>
        <v>90</v>
      </c>
      <c r="HC23">
        <f>LARGE($FZ23:$GW23,COLUMNS($GY23:HC23))</f>
        <v>82</v>
      </c>
      <c r="HD23">
        <f>LARGE($FZ23:$GW23,COLUMNS($GY23:HD23))</f>
        <v>71</v>
      </c>
      <c r="HE23">
        <f>LARGE($FZ23:$GW23,COLUMNS($GY23:HE23))</f>
        <v>62</v>
      </c>
      <c r="HF23">
        <f>LARGE($FZ23:$GW23,COLUMNS($GY23:HF23))</f>
        <v>50</v>
      </c>
      <c r="HG23">
        <f>LARGE($FZ23:$GW23,COLUMNS($GY23:HG23))</f>
        <v>48</v>
      </c>
      <c r="HH23">
        <f>LARGE($FZ23:$GW23,COLUMNS($GY23:HH23))</f>
        <v>40</v>
      </c>
      <c r="HI23">
        <f>LARGE($FZ23:$GW23,COLUMNS($GY23:HI23))</f>
        <v>36</v>
      </c>
      <c r="HJ23">
        <f>LARGE($FZ23:$GW23,COLUMNS($GY23:HJ23))</f>
        <v>36</v>
      </c>
      <c r="HK23">
        <f>LARGE($FZ23:$GW23,COLUMNS($GY23:HK23))</f>
        <v>1</v>
      </c>
      <c r="HL23">
        <f>LARGE($FZ23:$GW23,COLUMNS($GY23:HL23))</f>
        <v>0.75</v>
      </c>
    </row>
    <row r="24" spans="1:220" ht="15" customHeight="1">
      <c r="A24" s="57" t="s">
        <v>247</v>
      </c>
      <c r="B24" s="120">
        <f t="shared" si="2"/>
        <v>10</v>
      </c>
      <c r="C24" s="35">
        <f t="shared" si="3"/>
        <v>619</v>
      </c>
      <c r="D24" s="123">
        <f t="shared" si="4"/>
        <v>619</v>
      </c>
      <c r="E24" s="38">
        <f t="shared" si="5"/>
        <v>61.9</v>
      </c>
      <c r="F24" s="122">
        <f t="shared" si="6"/>
        <v>0</v>
      </c>
      <c r="G24" s="38"/>
      <c r="H24" s="110">
        <f t="shared" si="7"/>
        <v>5</v>
      </c>
      <c r="I24" s="62">
        <f t="shared" si="8"/>
        <v>169</v>
      </c>
      <c r="J24" s="110">
        <f t="shared" si="9"/>
        <v>1</v>
      </c>
      <c r="K24" s="62">
        <f t="shared" si="10"/>
        <v>94</v>
      </c>
      <c r="L24" s="110">
        <f t="shared" si="11"/>
        <v>4</v>
      </c>
      <c r="M24" s="109">
        <f t="shared" si="12"/>
        <v>356</v>
      </c>
      <c r="N24" s="110">
        <f t="shared" si="13"/>
        <v>0</v>
      </c>
      <c r="O24" s="109">
        <f t="shared" si="14"/>
        <v>0</v>
      </c>
      <c r="P24" s="20">
        <f t="shared" si="15"/>
        <v>3</v>
      </c>
      <c r="Q24" s="20">
        <f t="shared" si="16"/>
        <v>0</v>
      </c>
      <c r="R24" s="20"/>
      <c r="S24" s="20"/>
      <c r="T24" s="78">
        <v>15</v>
      </c>
      <c r="U24" s="81"/>
      <c r="V24" s="78"/>
      <c r="W24" s="78"/>
      <c r="X24" s="78">
        <v>88</v>
      </c>
      <c r="Y24" s="78"/>
      <c r="Z24" s="78"/>
      <c r="AA24" s="78"/>
      <c r="AB24" s="78">
        <v>57</v>
      </c>
      <c r="AC24" s="78">
        <v>8</v>
      </c>
      <c r="AD24" s="78"/>
      <c r="AE24" s="78">
        <v>1</v>
      </c>
      <c r="AF24" s="78"/>
      <c r="AG24" s="78"/>
      <c r="AH24" s="78"/>
      <c r="AI24" s="78"/>
      <c r="AJ24" s="78"/>
      <c r="AK24" s="78"/>
      <c r="AL24" s="78"/>
      <c r="AM24" s="78"/>
      <c r="AN24" s="78"/>
      <c r="AP24" s="78"/>
      <c r="AQ24" s="78"/>
      <c r="AR24">
        <v>94</v>
      </c>
      <c r="AW24" s="78"/>
      <c r="AX24" s="78"/>
      <c r="AY24" s="47"/>
      <c r="AZ24" s="47"/>
      <c r="BA24" s="79"/>
      <c r="BB24" s="79"/>
      <c r="BC24" s="79"/>
      <c r="BD24" s="79"/>
      <c r="BE24" s="79"/>
      <c r="BF24" s="47">
        <v>100</v>
      </c>
      <c r="BG24" s="47">
        <v>76</v>
      </c>
      <c r="BH24" s="47">
        <v>91</v>
      </c>
      <c r="BI24" s="47">
        <v>89</v>
      </c>
      <c r="BJ24" s="47"/>
      <c r="BK24" s="47"/>
      <c r="BL24" s="47"/>
      <c r="BM24" s="47"/>
      <c r="BN24" s="47"/>
      <c r="BO24" s="92">
        <f>IF(ISERROR(LARGE($T24:$AG24,COLUMNS($BO24:BO24))),0,LARGE($T24:$AG24,COLUMNS($BO24:BO24)))</f>
        <v>88</v>
      </c>
      <c r="BP24" s="92">
        <f>IF(ISERROR(LARGE($T24:$AG24,COLUMNS($BO24:BP24))),0,LARGE($T24:$AG24,COLUMNS($BO24:BP24)))</f>
        <v>57</v>
      </c>
      <c r="BQ24" s="92">
        <f>IF(ISERROR(LARGE($T24:$AG24,COLUMNS($BO24:BQ24))),0,LARGE($T24:$AG24,COLUMNS($BO24:BQ24)))</f>
        <v>15</v>
      </c>
      <c r="BR24" s="92">
        <f>IF(ISERROR(LARGE($T24:$AG24,COLUMNS($BO24:BR24))),0,LARGE($T24:$AG24,COLUMNS($BO24:BR24)))</f>
        <v>8</v>
      </c>
      <c r="BS24" s="92">
        <f>IF(ISERROR(LARGE($T24:$AG24,COLUMNS($BO24:BS24))),0,LARGE($T24:$AG24,COLUMNS($BO24:BS24)))</f>
        <v>1</v>
      </c>
      <c r="BT24" s="92">
        <f>IF(ISERROR(LARGE($T24:$AG24,COLUMNS($BO24:BT24))),0,LARGE($T24:$AG24,COLUMNS($BO24:BT24)))</f>
        <v>0</v>
      </c>
      <c r="BU24" s="111">
        <f>IF(ISERROR(LARGE($T24:$AG24,COLUMNS($BO24:BU24))),0,LARGE($T24:$AG24,COLUMNS($BO24:BU24)))</f>
        <v>0</v>
      </c>
      <c r="BV24" s="111">
        <f>IF(ISERROR(LARGE($T24:$AG24,COLUMNS($BO24:BV24))),0,LARGE($T24:$AG24,COLUMNS($BO24:BV24)))</f>
        <v>0</v>
      </c>
      <c r="BW24" s="111">
        <f>IF(ISERROR(LARGE($T24:$AG24,COLUMNS($BO24:BW24))),0,LARGE($T24:$AG24,COLUMNS($BO24:BW24)))</f>
        <v>0</v>
      </c>
      <c r="BX24" s="111">
        <f>IF(ISERROR(LARGE($T24:$AG24,COLUMNS($BO24:BX24))),0,LARGE($T24:$AG24,COLUMNS($BO24:BX24)))</f>
        <v>0</v>
      </c>
      <c r="BY24" s="111">
        <f>IF(ISERROR(LARGE($T24:$AG24,COLUMNS($BO24:BY24))),0,LARGE($T24:$AG24,COLUMNS($BO24:BY24)))</f>
        <v>0</v>
      </c>
      <c r="BZ24" s="111">
        <f>IF(ISERROR(LARGE($T24:$AG24,COLUMNS($BO24:BZ24))),0,LARGE($T24:$AG24,COLUMNS($BO24:BZ24)))</f>
        <v>0</v>
      </c>
      <c r="CA24" s="111">
        <f>IF(ISERROR(LARGE($T24:$AG24,COLUMNS($BO24:CA24))),0,LARGE($T24:$AG24,COLUMNS($BO24:CA24)))</f>
        <v>0</v>
      </c>
      <c r="CB24" s="111">
        <f>IF(ISERROR(LARGE($T24:$AG24,COLUMNS($BO24:CB24))),0,LARGE($T24:$AG24,COLUMNS($BO24:CB24)))</f>
        <v>0</v>
      </c>
      <c r="CC24" s="92"/>
      <c r="CD24" s="92">
        <f>IF(ISERROR(LARGE($AI24:$AW24,COLUMNS($CD24:CD24))),0,LARGE($AI24:$AW24,COLUMNS($CD24:CD24)))</f>
        <v>94</v>
      </c>
      <c r="CE24" s="92">
        <f>IF(ISERROR(LARGE($AI24:$AW24,COLUMNS($CD24:CE24))),0,LARGE($AI24:$AW24,COLUMNS($CD24:CE24)))</f>
        <v>0</v>
      </c>
      <c r="CF24" s="92">
        <f>IF(ISERROR(LARGE($AI24:$AW24,COLUMNS($CD24:CF24))),0,LARGE($AI24:$AW24,COLUMNS($CD24:CF24)))</f>
        <v>0</v>
      </c>
      <c r="CG24" s="92">
        <f>IF(ISERROR(LARGE($AI24:$AW24,COLUMNS($CD24:CG24))),0,LARGE($AI24:$AW24,COLUMNS($CD24:CG24)))</f>
        <v>0</v>
      </c>
      <c r="CH24" s="111">
        <f>IF(ISERROR(LARGE($AI24:$AW24,COLUMNS($CD24:CH24))),0,LARGE($AI24:$AW24,COLUMNS($CD24:CH24)))</f>
        <v>0</v>
      </c>
      <c r="CI24" s="111">
        <f>IF(ISERROR(LARGE($AI24:$AW24,COLUMNS($CD24:CI24))),0,LARGE($AI24:$AW24,COLUMNS($CD24:CI24)))</f>
        <v>0</v>
      </c>
      <c r="CJ24" s="111">
        <f>IF(ISERROR(LARGE($AI24:$AW24,COLUMNS($CD24:CJ24))),0,LARGE($AI24:$AW24,COLUMNS($CD24:CJ24)))</f>
        <v>0</v>
      </c>
      <c r="CK24" s="111">
        <f>IF(ISERROR(LARGE($AI24:$AW24,COLUMNS($CD24:CK24))),0,LARGE($AI24:$AW24,COLUMNS($CD24:CK24)))</f>
        <v>0</v>
      </c>
      <c r="CL24" s="111">
        <f>IF(ISERROR(LARGE($AI24:$AW24,COLUMNS($CD24:CL24))),0,LARGE($AI24:$AW24,COLUMNS($CD24:CL24)))</f>
        <v>0</v>
      </c>
      <c r="CM24" s="111">
        <f>IF(ISERROR(LARGE($AI24:$AW24,COLUMNS($CD24:CM24))),0,LARGE($AI24:$AW24,COLUMNS($CD24:CM24)))</f>
        <v>0</v>
      </c>
      <c r="CN24" s="111">
        <f>IF(ISERROR(LARGE($AI24:$AW24,COLUMNS($CD24:CN24))),0,LARGE($AI24:$AW24,COLUMNS($CD24:CN24)))</f>
        <v>0</v>
      </c>
      <c r="CO24" s="111">
        <f>IF(ISERROR(LARGE($AI24:$AW24,COLUMNS($CD24:CO24))),0,LARGE($AI24:$AW24,COLUMNS($CD24:CO24)))</f>
        <v>0</v>
      </c>
      <c r="CP24" s="111">
        <f>IF(ISERROR(LARGE($AI24:$AW24,COLUMNS($CD24:CP24))),0,LARGE($AI24:$AW24,COLUMNS($CD24:CP24)))</f>
        <v>0</v>
      </c>
      <c r="CQ24" s="111">
        <f>IF(ISERROR(LARGE($AI24:$AW24,COLUMNS($CD24:CQ24))),0,LARGE($AI24:$AW24,COLUMNS($CD24:CQ24)))</f>
        <v>0</v>
      </c>
      <c r="CR24" s="92"/>
      <c r="CS24" s="92">
        <f>IF(ISERROR(LARGE($AY24:$BL24,COLUMNS($CS24:CS24))),0,LARGE($AY24:$BL24,COLUMNS($CS24:CS24)))</f>
        <v>100</v>
      </c>
      <c r="CT24" s="92">
        <f>IF(ISERROR(LARGE($AY24:$BL24,COLUMNS($CS24:CT24))),0,LARGE($AY24:$BL24,COLUMNS($CS24:CT24)))</f>
        <v>91</v>
      </c>
      <c r="CU24" s="92">
        <f>IF(ISERROR(LARGE($AY24:$BL24,COLUMNS($CS24:CU24))),0,LARGE($AY24:$BL24,COLUMNS($CS24:CU24)))</f>
        <v>89</v>
      </c>
      <c r="CV24" s="92">
        <f>IF(ISERROR(LARGE($AY24:$BL24,COLUMNS($CS24:CV24))),0,LARGE($AY24:$BL24,COLUMNS($CS24:CV24)))</f>
        <v>76</v>
      </c>
      <c r="CW24" s="111">
        <f>IF(ISERROR(LARGE($AY24:$BL24,COLUMNS($CS24:CW24))),0,LARGE($AY24:$BL24,COLUMNS($CS24:CW24)))</f>
        <v>0</v>
      </c>
      <c r="CX24" s="111">
        <f>IF(ISERROR(LARGE($AY24:$BL24,COLUMNS($CS24:CX24))),0,LARGE($AY24:$BL24,COLUMNS($CS24:CX24)))</f>
        <v>0</v>
      </c>
      <c r="CY24" s="111">
        <f>IF(ISERROR(LARGE($AY24:$BL24,COLUMNS($CS24:CY24))),0,LARGE($AY24:$BL24,COLUMNS($CS24:CY24)))</f>
        <v>0</v>
      </c>
      <c r="CZ24" s="111">
        <f>IF(ISERROR(LARGE($AY24:$BL24,COLUMNS($CS24:CZ24))),0,LARGE($AY24:$BL24,COLUMNS($CS24:CZ24)))</f>
        <v>0</v>
      </c>
      <c r="DA24" s="111">
        <f>IF(ISERROR(LARGE($AY24:$BL24,COLUMNS($CS24:DA24))),0,LARGE($AY24:$BL24,COLUMNS($CS24:DA24)))</f>
        <v>0</v>
      </c>
      <c r="DB24" s="111">
        <f>IF(ISERROR(LARGE($AY24:$BL24,COLUMNS($CS24:DB24))),0,LARGE($AY24:$BL24,COLUMNS($CS24:DB24)))</f>
        <v>0</v>
      </c>
      <c r="DC24" s="111">
        <f>IF(ISERROR(LARGE($AY24:$BL24,COLUMNS($CS24:DC24))),0,LARGE($AY24:$BL24,COLUMNS($CS24:DC24)))</f>
        <v>0</v>
      </c>
      <c r="DD24" s="111">
        <f>IF(ISERROR(LARGE($AY24:$BL24,COLUMNS($CS24:DD24))),0,LARGE($AY24:$BL24,COLUMNS($CS24:DD24)))</f>
        <v>0</v>
      </c>
      <c r="DE24" s="111">
        <f>IF(ISERROR(LARGE($AY24:$BL24,COLUMNS($CS24:DE24))),0,LARGE($AY24:$BL24,COLUMNS($CS24:DE24)))</f>
        <v>0</v>
      </c>
      <c r="DF24" s="111">
        <f>IF(ISERROR(LARGE($AY24:$BL24,COLUMNS($CS24:DF24))),0,LARGE($AY24:$BL24,COLUMNS($CS24:DF24)))</f>
        <v>0</v>
      </c>
      <c r="DH24" s="113">
        <f t="shared" si="17"/>
        <v>88</v>
      </c>
      <c r="DI24" s="113">
        <f t="shared" si="18"/>
        <v>57</v>
      </c>
      <c r="DJ24" s="113">
        <f t="shared" si="19"/>
        <v>15</v>
      </c>
      <c r="DK24" s="113">
        <f t="shared" si="20"/>
        <v>8</v>
      </c>
      <c r="DL24" s="113">
        <f t="shared" si="21"/>
        <v>1</v>
      </c>
      <c r="DM24" s="113">
        <f t="shared" si="22"/>
        <v>0</v>
      </c>
      <c r="DN24">
        <f t="shared" si="23"/>
        <v>94</v>
      </c>
      <c r="DO24">
        <f t="shared" si="24"/>
        <v>0</v>
      </c>
      <c r="DP24">
        <f t="shared" si="25"/>
        <v>0</v>
      </c>
      <c r="DQ24">
        <f t="shared" si="26"/>
        <v>0</v>
      </c>
      <c r="DR24">
        <f t="shared" si="27"/>
        <v>100</v>
      </c>
      <c r="DS24">
        <f t="shared" si="28"/>
        <v>91</v>
      </c>
      <c r="DT24">
        <f t="shared" si="29"/>
        <v>89</v>
      </c>
      <c r="DU24">
        <f t="shared" si="30"/>
        <v>76</v>
      </c>
      <c r="DW24">
        <f>LARGE($DH24:$DU24,COLUMNS($DW24:DW24))</f>
        <v>100</v>
      </c>
      <c r="DX24">
        <f>LARGE($DH24:$DU24,COLUMNS($DW24:DX24))</f>
        <v>94</v>
      </c>
      <c r="DY24">
        <f>LARGE($DH24:$DU24,COLUMNS($DW24:DY24))</f>
        <v>91</v>
      </c>
      <c r="DZ24">
        <f>LARGE($DH24:$DU24,COLUMNS($DW24:DZ24))</f>
        <v>89</v>
      </c>
      <c r="EA24">
        <f>LARGE($DH24:$DU24,COLUMNS($DW24:EA24))</f>
        <v>88</v>
      </c>
      <c r="EB24">
        <f>LARGE($DH24:$DU24,COLUMNS($DW24:EB24))</f>
        <v>76</v>
      </c>
      <c r="EC24">
        <f>LARGE($DH24:$DU24,COLUMNS($DW24:EC24))</f>
        <v>57</v>
      </c>
      <c r="ED24">
        <f>LARGE($DH24:$DU24,COLUMNS($DW24:ED24))</f>
        <v>15</v>
      </c>
      <c r="EE24">
        <f>LARGE($DH24:$DU24,COLUMNS($DW24:EE24))</f>
        <v>8</v>
      </c>
      <c r="EF24">
        <f>LARGE($DH24:$DU24,COLUMNS($DW24:EF24))</f>
        <v>1</v>
      </c>
      <c r="EG24">
        <f>LARGE($DH24:$DU24,COLUMNS($DW24:EG24))</f>
        <v>0</v>
      </c>
      <c r="EH24">
        <f>LARGE($DH24:$DU24,COLUMNS($DW24:EH24))</f>
        <v>0</v>
      </c>
      <c r="EI24">
        <f>LARGE($DH24:$DU24,COLUMNS($DW24:EI24))</f>
        <v>0</v>
      </c>
      <c r="EJ24">
        <f>LARGE($DH24:$DU24,COLUMNS($DW24:EJ24))</f>
        <v>0</v>
      </c>
      <c r="EL24">
        <f t="shared" si="31"/>
        <v>0</v>
      </c>
      <c r="EM24">
        <f t="shared" si="32"/>
        <v>0</v>
      </c>
      <c r="EN24">
        <f t="shared" si="33"/>
        <v>0</v>
      </c>
      <c r="EO24">
        <f t="shared" si="34"/>
        <v>0</v>
      </c>
      <c r="EP24">
        <f t="shared" si="35"/>
        <v>0</v>
      </c>
      <c r="EQ24">
        <f t="shared" si="36"/>
        <v>0</v>
      </c>
      <c r="ER24">
        <f t="shared" si="37"/>
        <v>0</v>
      </c>
      <c r="ES24">
        <f t="shared" si="38"/>
        <v>0</v>
      </c>
      <c r="ET24">
        <f t="shared" si="39"/>
        <v>0</v>
      </c>
      <c r="EU24">
        <f t="shared" si="40"/>
        <v>0</v>
      </c>
      <c r="EV24">
        <f t="shared" si="41"/>
        <v>0</v>
      </c>
      <c r="EW24">
        <f t="shared" si="42"/>
        <v>0</v>
      </c>
      <c r="EX24">
        <f t="shared" si="43"/>
        <v>0</v>
      </c>
      <c r="EY24">
        <f t="shared" si="44"/>
        <v>0</v>
      </c>
      <c r="EZ24">
        <f t="shared" si="45"/>
        <v>0</v>
      </c>
      <c r="FA24">
        <f t="shared" si="46"/>
        <v>0</v>
      </c>
      <c r="FB24">
        <f t="shared" si="47"/>
        <v>0</v>
      </c>
      <c r="FC24">
        <f t="shared" si="48"/>
        <v>0</v>
      </c>
      <c r="FD24">
        <f t="shared" si="49"/>
        <v>0</v>
      </c>
      <c r="FE24">
        <f t="shared" si="50"/>
        <v>0</v>
      </c>
      <c r="FF24">
        <f t="shared" si="51"/>
        <v>0</v>
      </c>
      <c r="FG24">
        <f t="shared" si="52"/>
        <v>0</v>
      </c>
      <c r="FH24">
        <f t="shared" si="53"/>
        <v>0</v>
      </c>
      <c r="FI24">
        <f t="shared" si="54"/>
        <v>0</v>
      </c>
      <c r="FJ24">
        <f t="shared" si="55"/>
        <v>0</v>
      </c>
      <c r="FK24">
        <f t="shared" si="56"/>
        <v>0</v>
      </c>
      <c r="FL24">
        <f t="shared" si="57"/>
        <v>0</v>
      </c>
      <c r="FM24">
        <f t="shared" si="58"/>
        <v>0</v>
      </c>
      <c r="FO24">
        <f>LARGE($EL24:$FM24,COLUMNS($FO24:FO24))</f>
        <v>0</v>
      </c>
      <c r="FP24">
        <f>LARGE($EL24:$FM24,COLUMNS($FO24:FP24))</f>
        <v>0</v>
      </c>
      <c r="FQ24">
        <f>LARGE($EL24:$FM24,COLUMNS($FO24:FQ24))</f>
        <v>0</v>
      </c>
      <c r="FR24">
        <f>LARGE($EL24:$FM24,COLUMNS($FO24:FR24))</f>
        <v>0</v>
      </c>
      <c r="FS24">
        <f>LARGE($EL24:$FM24,COLUMNS($FO24:FS24))</f>
        <v>0</v>
      </c>
      <c r="FT24">
        <f>LARGE($EL24:$FM24,COLUMNS($FO24:FT24))</f>
        <v>0</v>
      </c>
      <c r="FU24">
        <f>LARGE($EL24:$FM24,COLUMNS($FO24:FU24))</f>
        <v>0</v>
      </c>
      <c r="FV24">
        <f>LARGE($EL24:$FM24,COLUMNS($FO24:FV24))</f>
        <v>0</v>
      </c>
      <c r="FW24">
        <f>LARGE($EL24:$FM24,COLUMNS($FO24:FW24))</f>
        <v>0</v>
      </c>
      <c r="FX24">
        <f>LARGE($EL24:$FM24,COLUMNS($FO24:FX24))</f>
        <v>0</v>
      </c>
      <c r="FZ24">
        <f t="shared" si="59"/>
        <v>100</v>
      </c>
      <c r="GA24">
        <f t="shared" si="60"/>
        <v>94</v>
      </c>
      <c r="GB24">
        <f t="shared" si="61"/>
        <v>91</v>
      </c>
      <c r="GC24">
        <f t="shared" si="62"/>
        <v>89</v>
      </c>
      <c r="GD24">
        <f t="shared" si="63"/>
        <v>88</v>
      </c>
      <c r="GE24">
        <f t="shared" si="64"/>
        <v>76</v>
      </c>
      <c r="GF24">
        <f t="shared" si="65"/>
        <v>57</v>
      </c>
      <c r="GG24">
        <f t="shared" si="66"/>
        <v>15</v>
      </c>
      <c r="GH24">
        <f t="shared" si="67"/>
        <v>8</v>
      </c>
      <c r="GI24">
        <f t="shared" si="68"/>
        <v>1</v>
      </c>
      <c r="GJ24">
        <f t="shared" si="69"/>
        <v>0</v>
      </c>
      <c r="GK24">
        <f t="shared" si="70"/>
        <v>0</v>
      </c>
      <c r="GL24">
        <f t="shared" si="71"/>
        <v>0</v>
      </c>
      <c r="GM24">
        <f t="shared" si="72"/>
        <v>0</v>
      </c>
      <c r="GN24">
        <f t="shared" si="73"/>
        <v>0</v>
      </c>
      <c r="GO24">
        <f t="shared" si="74"/>
        <v>0</v>
      </c>
      <c r="GP24">
        <f t="shared" si="75"/>
        <v>0</v>
      </c>
      <c r="GQ24">
        <f t="shared" si="76"/>
        <v>0</v>
      </c>
      <c r="GR24">
        <f t="shared" si="77"/>
        <v>0</v>
      </c>
      <c r="GS24">
        <f t="shared" si="78"/>
        <v>0</v>
      </c>
      <c r="GT24">
        <f t="shared" si="79"/>
        <v>0</v>
      </c>
      <c r="GU24">
        <f t="shared" si="80"/>
        <v>0</v>
      </c>
      <c r="GV24">
        <f t="shared" si="81"/>
        <v>0</v>
      </c>
      <c r="GW24">
        <f t="shared" si="82"/>
        <v>0</v>
      </c>
      <c r="GY24">
        <f>LARGE($FZ24:$GW24,COLUMNS($GY24:GY24))</f>
        <v>100</v>
      </c>
      <c r="GZ24">
        <f>LARGE($FZ24:$GW24,COLUMNS($GY24:GZ24))</f>
        <v>94</v>
      </c>
      <c r="HA24">
        <f>LARGE($FZ24:$GW24,COLUMNS($GY24:HA24))</f>
        <v>91</v>
      </c>
      <c r="HB24">
        <f>LARGE($FZ24:$GW24,COLUMNS($GY24:HB24))</f>
        <v>89</v>
      </c>
      <c r="HC24">
        <f>LARGE($FZ24:$GW24,COLUMNS($GY24:HC24))</f>
        <v>88</v>
      </c>
      <c r="HD24">
        <f>LARGE($FZ24:$GW24,COLUMNS($GY24:HD24))</f>
        <v>76</v>
      </c>
      <c r="HE24">
        <f>LARGE($FZ24:$GW24,COLUMNS($GY24:HE24))</f>
        <v>57</v>
      </c>
      <c r="HF24">
        <f>LARGE($FZ24:$GW24,COLUMNS($GY24:HF24))</f>
        <v>15</v>
      </c>
      <c r="HG24">
        <f>LARGE($FZ24:$GW24,COLUMNS($GY24:HG24))</f>
        <v>8</v>
      </c>
      <c r="HH24">
        <f>LARGE($FZ24:$GW24,COLUMNS($GY24:HH24))</f>
        <v>1</v>
      </c>
      <c r="HI24">
        <f>LARGE($FZ24:$GW24,COLUMNS($GY24:HI24))</f>
        <v>0</v>
      </c>
      <c r="HJ24">
        <f>LARGE($FZ24:$GW24,COLUMNS($GY24:HJ24))</f>
        <v>0</v>
      </c>
      <c r="HK24">
        <f>LARGE($FZ24:$GW24,COLUMNS($GY24:HK24))</f>
        <v>0</v>
      </c>
      <c r="HL24">
        <f>LARGE($FZ24:$GW24,COLUMNS($GY24:HL24))</f>
        <v>0</v>
      </c>
    </row>
    <row r="25" spans="1:220" ht="15" customHeight="1">
      <c r="A25" s="57" t="s">
        <v>136</v>
      </c>
      <c r="B25" s="120">
        <f t="shared" si="2"/>
        <v>17</v>
      </c>
      <c r="C25" s="35">
        <f t="shared" si="3"/>
        <v>621</v>
      </c>
      <c r="D25" s="123">
        <f t="shared" si="4"/>
        <v>594.25</v>
      </c>
      <c r="E25" s="38">
        <f t="shared" si="5"/>
        <v>36.529411764705884</v>
      </c>
      <c r="F25" s="122">
        <f t="shared" si="6"/>
        <v>0</v>
      </c>
      <c r="G25" s="38"/>
      <c r="H25" s="110">
        <f t="shared" si="7"/>
        <v>9</v>
      </c>
      <c r="I25" s="62">
        <f t="shared" si="8"/>
        <v>318</v>
      </c>
      <c r="J25" s="110">
        <f t="shared" si="9"/>
        <v>8</v>
      </c>
      <c r="K25" s="62">
        <f t="shared" si="10"/>
        <v>208</v>
      </c>
      <c r="L25" s="110">
        <f t="shared" si="11"/>
        <v>0</v>
      </c>
      <c r="M25" s="109">
        <f t="shared" si="12"/>
        <v>0</v>
      </c>
      <c r="N25" s="110">
        <f t="shared" si="13"/>
        <v>7</v>
      </c>
      <c r="O25" s="109">
        <f t="shared" si="14"/>
        <v>71.25</v>
      </c>
      <c r="P25" s="20">
        <f t="shared" si="15"/>
        <v>3</v>
      </c>
      <c r="Q25" s="20">
        <f t="shared" si="16"/>
        <v>68.25</v>
      </c>
      <c r="R25" s="20"/>
      <c r="S25" s="20"/>
      <c r="T25" s="78">
        <v>59</v>
      </c>
      <c r="U25" s="78">
        <v>59</v>
      </c>
      <c r="V25" s="78">
        <v>27</v>
      </c>
      <c r="W25" s="78">
        <v>35</v>
      </c>
      <c r="X25" s="78">
        <v>55</v>
      </c>
      <c r="Y25" s="78">
        <v>56</v>
      </c>
      <c r="Z25" s="78">
        <v>1</v>
      </c>
      <c r="AA25" s="78"/>
      <c r="AB25" s="78"/>
      <c r="AC25" s="78">
        <v>1</v>
      </c>
      <c r="AD25" s="78"/>
      <c r="AE25" s="78"/>
      <c r="AF25" s="78"/>
      <c r="AG25" s="78">
        <v>54</v>
      </c>
      <c r="AH25" s="78"/>
      <c r="AI25" s="78"/>
      <c r="AJ25" s="78">
        <v>29</v>
      </c>
      <c r="AK25" s="78"/>
      <c r="AL25" s="78">
        <v>42</v>
      </c>
      <c r="AM25" s="78"/>
      <c r="AN25" s="78"/>
      <c r="AP25" s="78">
        <v>55</v>
      </c>
      <c r="AQ25" s="78"/>
      <c r="AR25">
        <v>1</v>
      </c>
      <c r="AS25">
        <v>70</v>
      </c>
      <c r="AU25">
        <v>1</v>
      </c>
      <c r="AV25">
        <v>41</v>
      </c>
      <c r="AW25" s="78">
        <v>35</v>
      </c>
      <c r="AX25" s="78"/>
      <c r="AY25" s="47"/>
      <c r="AZ25" s="47"/>
      <c r="BA25" s="78"/>
      <c r="BB25" s="78"/>
      <c r="BC25" s="79"/>
      <c r="BD25" s="79"/>
      <c r="BE25" s="78"/>
      <c r="BF25" s="78"/>
      <c r="BG25" s="78"/>
      <c r="BH25" s="47"/>
      <c r="BI25" s="47"/>
      <c r="BJ25" s="47"/>
      <c r="BK25" s="47"/>
      <c r="BL25" s="47"/>
      <c r="BM25" s="47"/>
      <c r="BN25" s="79"/>
      <c r="BO25" s="92">
        <f>IF(ISERROR(LARGE($T25:$AG25,COLUMNS($BO25:BO25))),0,LARGE($T25:$AG25,COLUMNS($BO25:BO25)))</f>
        <v>59</v>
      </c>
      <c r="BP25" s="92">
        <f>IF(ISERROR(LARGE($T25:$AG25,COLUMNS($BO25:BP25))),0,LARGE($T25:$AG25,COLUMNS($BO25:BP25)))</f>
        <v>59</v>
      </c>
      <c r="BQ25" s="92">
        <f>IF(ISERROR(LARGE($T25:$AG25,COLUMNS($BO25:BQ25))),0,LARGE($T25:$AG25,COLUMNS($BO25:BQ25)))</f>
        <v>56</v>
      </c>
      <c r="BR25" s="92">
        <f>IF(ISERROR(LARGE($T25:$AG25,COLUMNS($BO25:BR25))),0,LARGE($T25:$AG25,COLUMNS($BO25:BR25)))</f>
        <v>55</v>
      </c>
      <c r="BS25" s="92">
        <f>IF(ISERROR(LARGE($T25:$AG25,COLUMNS($BO25:BS25))),0,LARGE($T25:$AG25,COLUMNS($BO25:BS25)))</f>
        <v>54</v>
      </c>
      <c r="BT25" s="92">
        <f>IF(ISERROR(LARGE($T25:$AG25,COLUMNS($BO25:BT25))),0,LARGE($T25:$AG25,COLUMNS($BO25:BT25)))</f>
        <v>35</v>
      </c>
      <c r="BU25" s="111">
        <f>IF(ISERROR(LARGE($T25:$AG25,COLUMNS($BO25:BU25))),0,LARGE($T25:$AG25,COLUMNS($BO25:BU25)))</f>
        <v>27</v>
      </c>
      <c r="BV25" s="111">
        <f>IF(ISERROR(LARGE($T25:$AG25,COLUMNS($BO25:BV25))),0,LARGE($T25:$AG25,COLUMNS($BO25:BV25)))</f>
        <v>1</v>
      </c>
      <c r="BW25" s="111">
        <f>IF(ISERROR(LARGE($T25:$AG25,COLUMNS($BO25:BW25))),0,LARGE($T25:$AG25,COLUMNS($BO25:BW25)))</f>
        <v>1</v>
      </c>
      <c r="BX25" s="111">
        <f>IF(ISERROR(LARGE($T25:$AG25,COLUMNS($BO25:BX25))),0,LARGE($T25:$AG25,COLUMNS($BO25:BX25)))</f>
        <v>0</v>
      </c>
      <c r="BY25" s="111">
        <f>IF(ISERROR(LARGE($T25:$AG25,COLUMNS($BO25:BY25))),0,LARGE($T25:$AG25,COLUMNS($BO25:BY25)))</f>
        <v>0</v>
      </c>
      <c r="BZ25" s="111">
        <f>IF(ISERROR(LARGE($T25:$AG25,COLUMNS($BO25:BZ25))),0,LARGE($T25:$AG25,COLUMNS($BO25:BZ25)))</f>
        <v>0</v>
      </c>
      <c r="CA25" s="111">
        <f>IF(ISERROR(LARGE($T25:$AG25,COLUMNS($BO25:CA25))),0,LARGE($T25:$AG25,COLUMNS($BO25:CA25)))</f>
        <v>0</v>
      </c>
      <c r="CB25" s="111">
        <f>IF(ISERROR(LARGE($T25:$AG25,COLUMNS($BO25:CB25))),0,LARGE($T25:$AG25,COLUMNS($BO25:CB25)))</f>
        <v>0</v>
      </c>
      <c r="CC25" s="92"/>
      <c r="CD25" s="92">
        <f>IF(ISERROR(LARGE($AI25:$AW25,COLUMNS($CD25:CD25))),0,LARGE($AI25:$AW25,COLUMNS($CD25:CD25)))</f>
        <v>70</v>
      </c>
      <c r="CE25" s="92">
        <f>IF(ISERROR(LARGE($AI25:$AW25,COLUMNS($CD25:CE25))),0,LARGE($AI25:$AW25,COLUMNS($CD25:CE25)))</f>
        <v>55</v>
      </c>
      <c r="CF25" s="92">
        <f>IF(ISERROR(LARGE($AI25:$AW25,COLUMNS($CD25:CF25))),0,LARGE($AI25:$AW25,COLUMNS($CD25:CF25)))</f>
        <v>42</v>
      </c>
      <c r="CG25" s="92">
        <f>IF(ISERROR(LARGE($AI25:$AW25,COLUMNS($CD25:CG25))),0,LARGE($AI25:$AW25,COLUMNS($CD25:CG25)))</f>
        <v>41</v>
      </c>
      <c r="CH25" s="111">
        <f>IF(ISERROR(LARGE($AI25:$AW25,COLUMNS($CD25:CH25))),0,LARGE($AI25:$AW25,COLUMNS($CD25:CH25)))</f>
        <v>35</v>
      </c>
      <c r="CI25" s="111">
        <f>IF(ISERROR(LARGE($AI25:$AW25,COLUMNS($CD25:CI25))),0,LARGE($AI25:$AW25,COLUMNS($CD25:CI25)))</f>
        <v>29</v>
      </c>
      <c r="CJ25" s="111">
        <f>IF(ISERROR(LARGE($AI25:$AW25,COLUMNS($CD25:CJ25))),0,LARGE($AI25:$AW25,COLUMNS($CD25:CJ25)))</f>
        <v>1</v>
      </c>
      <c r="CK25" s="111">
        <f>IF(ISERROR(LARGE($AI25:$AW25,COLUMNS($CD25:CK25))),0,LARGE($AI25:$AW25,COLUMNS($CD25:CK25)))</f>
        <v>1</v>
      </c>
      <c r="CL25" s="111">
        <f>IF(ISERROR(LARGE($AI25:$AW25,COLUMNS($CD25:CL25))),0,LARGE($AI25:$AW25,COLUMNS($CD25:CL25)))</f>
        <v>0</v>
      </c>
      <c r="CM25" s="111">
        <f>IF(ISERROR(LARGE($AI25:$AW25,COLUMNS($CD25:CM25))),0,LARGE($AI25:$AW25,COLUMNS($CD25:CM25)))</f>
        <v>0</v>
      </c>
      <c r="CN25" s="111">
        <f>IF(ISERROR(LARGE($AI25:$AW25,COLUMNS($CD25:CN25))),0,LARGE($AI25:$AW25,COLUMNS($CD25:CN25)))</f>
        <v>0</v>
      </c>
      <c r="CO25" s="111">
        <f>IF(ISERROR(LARGE($AI25:$AW25,COLUMNS($CD25:CO25))),0,LARGE($AI25:$AW25,COLUMNS($CD25:CO25)))</f>
        <v>0</v>
      </c>
      <c r="CP25" s="111">
        <f>IF(ISERROR(LARGE($AI25:$AW25,COLUMNS($CD25:CP25))),0,LARGE($AI25:$AW25,COLUMNS($CD25:CP25)))</f>
        <v>0</v>
      </c>
      <c r="CQ25" s="111">
        <f>IF(ISERROR(LARGE($AI25:$AW25,COLUMNS($CD25:CQ25))),0,LARGE($AI25:$AW25,COLUMNS($CD25:CQ25)))</f>
        <v>0</v>
      </c>
      <c r="CR25" s="92"/>
      <c r="CS25" s="92">
        <f>IF(ISERROR(LARGE($AY25:$BL25,COLUMNS($CS25:CS25))),0,LARGE($AY25:$BL25,COLUMNS($CS25:CS25)))</f>
        <v>0</v>
      </c>
      <c r="CT25" s="92">
        <f>IF(ISERROR(LARGE($AY25:$BL25,COLUMNS($CS25:CT25))),0,LARGE($AY25:$BL25,COLUMNS($CS25:CT25)))</f>
        <v>0</v>
      </c>
      <c r="CU25" s="92">
        <f>IF(ISERROR(LARGE($AY25:$BL25,COLUMNS($CS25:CU25))),0,LARGE($AY25:$BL25,COLUMNS($CS25:CU25)))</f>
        <v>0</v>
      </c>
      <c r="CV25" s="92">
        <f>IF(ISERROR(LARGE($AY25:$BL25,COLUMNS($CS25:CV25))),0,LARGE($AY25:$BL25,COLUMNS($CS25:CV25)))</f>
        <v>0</v>
      </c>
      <c r="CW25" s="111">
        <f>IF(ISERROR(LARGE($AY25:$BL25,COLUMNS($CS25:CW25))),0,LARGE($AY25:$BL25,COLUMNS($CS25:CW25)))</f>
        <v>0</v>
      </c>
      <c r="CX25" s="111">
        <f>IF(ISERROR(LARGE($AY25:$BL25,COLUMNS($CS25:CX25))),0,LARGE($AY25:$BL25,COLUMNS($CS25:CX25)))</f>
        <v>0</v>
      </c>
      <c r="CY25" s="111">
        <f>IF(ISERROR(LARGE($AY25:$BL25,COLUMNS($CS25:CY25))),0,LARGE($AY25:$BL25,COLUMNS($CS25:CY25)))</f>
        <v>0</v>
      </c>
      <c r="CZ25" s="111">
        <f>IF(ISERROR(LARGE($AY25:$BL25,COLUMNS($CS25:CZ25))),0,LARGE($AY25:$BL25,COLUMNS($CS25:CZ25)))</f>
        <v>0</v>
      </c>
      <c r="DA25" s="111">
        <f>IF(ISERROR(LARGE($AY25:$BL25,COLUMNS($CS25:DA25))),0,LARGE($AY25:$BL25,COLUMNS($CS25:DA25)))</f>
        <v>0</v>
      </c>
      <c r="DB25" s="111">
        <f>IF(ISERROR(LARGE($AY25:$BL25,COLUMNS($CS25:DB25))),0,LARGE($AY25:$BL25,COLUMNS($CS25:DB25)))</f>
        <v>0</v>
      </c>
      <c r="DC25" s="111">
        <f>IF(ISERROR(LARGE($AY25:$BL25,COLUMNS($CS25:DC25))),0,LARGE($AY25:$BL25,COLUMNS($CS25:DC25)))</f>
        <v>0</v>
      </c>
      <c r="DD25" s="111">
        <f>IF(ISERROR(LARGE($AY25:$BL25,COLUMNS($CS25:DD25))),0,LARGE($AY25:$BL25,COLUMNS($CS25:DD25)))</f>
        <v>0</v>
      </c>
      <c r="DE25" s="111">
        <f>IF(ISERROR(LARGE($AY25:$BL25,COLUMNS($CS25:DE25))),0,LARGE($AY25:$BL25,COLUMNS($CS25:DE25)))</f>
        <v>0</v>
      </c>
      <c r="DF25" s="111">
        <f>IF(ISERROR(LARGE($AY25:$BL25,COLUMNS($CS25:DF25))),0,LARGE($AY25:$BL25,COLUMNS($CS25:DF25)))</f>
        <v>0</v>
      </c>
      <c r="DH25" s="113">
        <f t="shared" si="17"/>
        <v>59</v>
      </c>
      <c r="DI25" s="113">
        <f t="shared" si="18"/>
        <v>59</v>
      </c>
      <c r="DJ25" s="113">
        <f t="shared" si="19"/>
        <v>56</v>
      </c>
      <c r="DK25" s="113">
        <f t="shared" si="20"/>
        <v>55</v>
      </c>
      <c r="DL25" s="113">
        <f t="shared" si="21"/>
        <v>54</v>
      </c>
      <c r="DM25" s="113">
        <f t="shared" si="22"/>
        <v>35</v>
      </c>
      <c r="DN25">
        <f t="shared" si="23"/>
        <v>70</v>
      </c>
      <c r="DO25">
        <f t="shared" si="24"/>
        <v>55</v>
      </c>
      <c r="DP25">
        <f t="shared" si="25"/>
        <v>42</v>
      </c>
      <c r="DQ25">
        <f t="shared" si="26"/>
        <v>41</v>
      </c>
      <c r="DR25">
        <f t="shared" si="27"/>
        <v>0</v>
      </c>
      <c r="DS25">
        <f t="shared" si="28"/>
        <v>0</v>
      </c>
      <c r="DT25">
        <f t="shared" si="29"/>
        <v>0</v>
      </c>
      <c r="DU25">
        <f t="shared" si="30"/>
        <v>0</v>
      </c>
      <c r="DW25">
        <f>LARGE($DH25:$DU25,COLUMNS($DW25:DW25))</f>
        <v>70</v>
      </c>
      <c r="DX25">
        <f>LARGE($DH25:$DU25,COLUMNS($DW25:DX25))</f>
        <v>59</v>
      </c>
      <c r="DY25">
        <f>LARGE($DH25:$DU25,COLUMNS($DW25:DY25))</f>
        <v>59</v>
      </c>
      <c r="DZ25">
        <f>LARGE($DH25:$DU25,COLUMNS($DW25:DZ25))</f>
        <v>56</v>
      </c>
      <c r="EA25">
        <f>LARGE($DH25:$DU25,COLUMNS($DW25:EA25))</f>
        <v>55</v>
      </c>
      <c r="EB25">
        <f>LARGE($DH25:$DU25,COLUMNS($DW25:EB25))</f>
        <v>55</v>
      </c>
      <c r="EC25">
        <f>LARGE($DH25:$DU25,COLUMNS($DW25:EC25))</f>
        <v>54</v>
      </c>
      <c r="ED25">
        <f>LARGE($DH25:$DU25,COLUMNS($DW25:ED25))</f>
        <v>42</v>
      </c>
      <c r="EE25">
        <f>LARGE($DH25:$DU25,COLUMNS($DW25:EE25))</f>
        <v>41</v>
      </c>
      <c r="EF25">
        <f>LARGE($DH25:$DU25,COLUMNS($DW25:EF25))</f>
        <v>35</v>
      </c>
      <c r="EG25">
        <f>LARGE($DH25:$DU25,COLUMNS($DW25:EG25))</f>
        <v>0</v>
      </c>
      <c r="EH25">
        <f>LARGE($DH25:$DU25,COLUMNS($DW25:EH25))</f>
        <v>0</v>
      </c>
      <c r="EI25">
        <f>LARGE($DH25:$DU25,COLUMNS($DW25:EI25))</f>
        <v>0</v>
      </c>
      <c r="EJ25">
        <f>LARGE($DH25:$DU25,COLUMNS($DW25:EJ25))</f>
        <v>0</v>
      </c>
      <c r="EL25">
        <f t="shared" si="31"/>
        <v>20.25</v>
      </c>
      <c r="EM25">
        <f t="shared" si="32"/>
        <v>0.75</v>
      </c>
      <c r="EN25">
        <f t="shared" si="33"/>
        <v>0.75</v>
      </c>
      <c r="EO25">
        <f t="shared" si="34"/>
        <v>0</v>
      </c>
      <c r="EP25">
        <f t="shared" si="35"/>
        <v>0</v>
      </c>
      <c r="EQ25">
        <f t="shared" si="36"/>
        <v>0</v>
      </c>
      <c r="ER25">
        <f t="shared" si="37"/>
        <v>0</v>
      </c>
      <c r="ES25">
        <f t="shared" si="38"/>
        <v>0</v>
      </c>
      <c r="ET25">
        <f t="shared" si="39"/>
        <v>26.25</v>
      </c>
      <c r="EU25">
        <f t="shared" si="40"/>
        <v>21.75</v>
      </c>
      <c r="EV25">
        <f t="shared" si="41"/>
        <v>0.75</v>
      </c>
      <c r="EW25">
        <f t="shared" si="42"/>
        <v>0.75</v>
      </c>
      <c r="EX25">
        <f t="shared" si="43"/>
        <v>0</v>
      </c>
      <c r="EY25">
        <f t="shared" si="44"/>
        <v>0</v>
      </c>
      <c r="EZ25">
        <f t="shared" si="45"/>
        <v>0</v>
      </c>
      <c r="FA25">
        <f t="shared" si="46"/>
        <v>0</v>
      </c>
      <c r="FB25">
        <f t="shared" si="47"/>
        <v>0</v>
      </c>
      <c r="FC25">
        <f t="shared" si="48"/>
        <v>0</v>
      </c>
      <c r="FD25">
        <f t="shared" si="49"/>
        <v>0</v>
      </c>
      <c r="FE25">
        <f t="shared" si="50"/>
        <v>0</v>
      </c>
      <c r="FF25">
        <f t="shared" si="51"/>
        <v>0</v>
      </c>
      <c r="FG25">
        <f t="shared" si="52"/>
        <v>0</v>
      </c>
      <c r="FH25">
        <f t="shared" si="53"/>
        <v>0</v>
      </c>
      <c r="FI25">
        <f t="shared" si="54"/>
        <v>0</v>
      </c>
      <c r="FJ25">
        <f t="shared" si="55"/>
        <v>0</v>
      </c>
      <c r="FK25">
        <f t="shared" si="56"/>
        <v>0</v>
      </c>
      <c r="FL25">
        <f t="shared" si="57"/>
        <v>0</v>
      </c>
      <c r="FM25">
        <f t="shared" si="58"/>
        <v>0</v>
      </c>
      <c r="FO25">
        <f>LARGE($EL25:$FM25,COLUMNS($FO25:FO25))</f>
        <v>26.25</v>
      </c>
      <c r="FP25">
        <f>LARGE($EL25:$FM25,COLUMNS($FO25:FP25))</f>
        <v>21.75</v>
      </c>
      <c r="FQ25">
        <f>LARGE($EL25:$FM25,COLUMNS($FO25:FQ25))</f>
        <v>20.25</v>
      </c>
      <c r="FR25">
        <f>LARGE($EL25:$FM25,COLUMNS($FO25:FR25))</f>
        <v>0.75</v>
      </c>
      <c r="FS25">
        <f>LARGE($EL25:$FM25,COLUMNS($FO25:FS25))</f>
        <v>0.75</v>
      </c>
      <c r="FT25">
        <f>LARGE($EL25:$FM25,COLUMNS($FO25:FT25))</f>
        <v>0.75</v>
      </c>
      <c r="FU25">
        <f>LARGE($EL25:$FM25,COLUMNS($FO25:FU25))</f>
        <v>0.75</v>
      </c>
      <c r="FV25">
        <f>LARGE($EL25:$FM25,COLUMNS($FO25:FV25))</f>
        <v>0</v>
      </c>
      <c r="FW25">
        <f>LARGE($EL25:$FM25,COLUMNS($FO25:FW25))</f>
        <v>0</v>
      </c>
      <c r="FX25">
        <f>LARGE($EL25:$FM25,COLUMNS($FO25:FX25))</f>
        <v>0</v>
      </c>
      <c r="FZ25">
        <f t="shared" si="59"/>
        <v>70</v>
      </c>
      <c r="GA25">
        <f t="shared" si="60"/>
        <v>59</v>
      </c>
      <c r="GB25">
        <f t="shared" si="61"/>
        <v>59</v>
      </c>
      <c r="GC25">
        <f t="shared" si="62"/>
        <v>56</v>
      </c>
      <c r="GD25">
        <f t="shared" si="63"/>
        <v>55</v>
      </c>
      <c r="GE25">
        <f t="shared" si="64"/>
        <v>55</v>
      </c>
      <c r="GF25">
        <f t="shared" si="65"/>
        <v>54</v>
      </c>
      <c r="GG25">
        <f t="shared" si="66"/>
        <v>42</v>
      </c>
      <c r="GH25">
        <f t="shared" si="67"/>
        <v>41</v>
      </c>
      <c r="GI25">
        <f t="shared" si="68"/>
        <v>35</v>
      </c>
      <c r="GJ25">
        <f t="shared" si="69"/>
        <v>0</v>
      </c>
      <c r="GK25">
        <f t="shared" si="70"/>
        <v>0</v>
      </c>
      <c r="GL25">
        <f t="shared" si="71"/>
        <v>0</v>
      </c>
      <c r="GM25">
        <f t="shared" si="72"/>
        <v>0</v>
      </c>
      <c r="GN25">
        <f t="shared" si="73"/>
        <v>26.25</v>
      </c>
      <c r="GO25">
        <f t="shared" si="74"/>
        <v>21.75</v>
      </c>
      <c r="GP25">
        <f t="shared" si="75"/>
        <v>20.25</v>
      </c>
      <c r="GQ25">
        <f t="shared" si="76"/>
        <v>0.75</v>
      </c>
      <c r="GR25">
        <f t="shared" si="77"/>
        <v>0.75</v>
      </c>
      <c r="GS25">
        <f t="shared" si="78"/>
        <v>0.75</v>
      </c>
      <c r="GT25">
        <f t="shared" si="79"/>
        <v>0.75</v>
      </c>
      <c r="GU25">
        <f t="shared" si="80"/>
        <v>0</v>
      </c>
      <c r="GV25">
        <f t="shared" si="81"/>
        <v>0</v>
      </c>
      <c r="GW25">
        <f t="shared" si="82"/>
        <v>0</v>
      </c>
      <c r="GY25">
        <f>LARGE($FZ25:$GW25,COLUMNS($GY25:GY25))</f>
        <v>70</v>
      </c>
      <c r="GZ25">
        <f>LARGE($FZ25:$GW25,COLUMNS($GY25:GZ25))</f>
        <v>59</v>
      </c>
      <c r="HA25">
        <f>LARGE($FZ25:$GW25,COLUMNS($GY25:HA25))</f>
        <v>59</v>
      </c>
      <c r="HB25">
        <f>LARGE($FZ25:$GW25,COLUMNS($GY25:HB25))</f>
        <v>56</v>
      </c>
      <c r="HC25">
        <f>LARGE($FZ25:$GW25,COLUMNS($GY25:HC25))</f>
        <v>55</v>
      </c>
      <c r="HD25">
        <f>LARGE($FZ25:$GW25,COLUMNS($GY25:HD25))</f>
        <v>55</v>
      </c>
      <c r="HE25">
        <f>LARGE($FZ25:$GW25,COLUMNS($GY25:HE25))</f>
        <v>54</v>
      </c>
      <c r="HF25">
        <f>LARGE($FZ25:$GW25,COLUMNS($GY25:HF25))</f>
        <v>42</v>
      </c>
      <c r="HG25">
        <f>LARGE($FZ25:$GW25,COLUMNS($GY25:HG25))</f>
        <v>41</v>
      </c>
      <c r="HH25">
        <f>LARGE($FZ25:$GW25,COLUMNS($GY25:HH25))</f>
        <v>35</v>
      </c>
      <c r="HI25">
        <f>LARGE($FZ25:$GW25,COLUMNS($GY25:HI25))</f>
        <v>26.25</v>
      </c>
      <c r="HJ25">
        <f>LARGE($FZ25:$GW25,COLUMNS($GY25:HJ25))</f>
        <v>21.75</v>
      </c>
      <c r="HK25">
        <f>LARGE($FZ25:$GW25,COLUMNS($GY25:HK25))</f>
        <v>20.25</v>
      </c>
      <c r="HL25">
        <f>LARGE($FZ25:$GW25,COLUMNS($GY25:HL25))</f>
        <v>0.75</v>
      </c>
    </row>
    <row r="26" spans="1:220" ht="15" customHeight="1">
      <c r="A26" s="57" t="s">
        <v>246</v>
      </c>
      <c r="B26" s="120">
        <f t="shared" si="2"/>
        <v>9</v>
      </c>
      <c r="C26" s="35">
        <f t="shared" si="3"/>
        <v>543</v>
      </c>
      <c r="D26" s="123">
        <f t="shared" si="4"/>
        <v>542.75</v>
      </c>
      <c r="E26" s="38">
        <f t="shared" si="5"/>
        <v>60.333333333333336</v>
      </c>
      <c r="F26" s="122">
        <f t="shared" si="6"/>
        <v>0</v>
      </c>
      <c r="G26" s="38"/>
      <c r="H26" s="110">
        <f t="shared" si="7"/>
        <v>4</v>
      </c>
      <c r="I26" s="62">
        <f t="shared" si="8"/>
        <v>286</v>
      </c>
      <c r="J26" s="110">
        <f t="shared" si="9"/>
        <v>5</v>
      </c>
      <c r="K26" s="62">
        <f t="shared" si="10"/>
        <v>256</v>
      </c>
      <c r="L26" s="110">
        <f t="shared" si="11"/>
        <v>0</v>
      </c>
      <c r="M26" s="109">
        <f t="shared" si="12"/>
        <v>0</v>
      </c>
      <c r="N26" s="110">
        <f t="shared" si="13"/>
        <v>1</v>
      </c>
      <c r="O26" s="109">
        <f t="shared" si="14"/>
        <v>0.75</v>
      </c>
      <c r="P26" s="20">
        <f t="shared" si="15"/>
        <v>5</v>
      </c>
      <c r="Q26" s="20">
        <f t="shared" si="16"/>
        <v>0.75</v>
      </c>
      <c r="R26" s="20"/>
      <c r="S26" s="20"/>
      <c r="T26" s="78"/>
      <c r="U26" s="78"/>
      <c r="V26" s="78"/>
      <c r="W26" s="78">
        <v>50</v>
      </c>
      <c r="X26" s="78">
        <v>93</v>
      </c>
      <c r="Y26" s="78">
        <v>47</v>
      </c>
      <c r="Z26" s="78"/>
      <c r="AA26" s="78"/>
      <c r="AB26" s="78">
        <v>96</v>
      </c>
      <c r="AC26" s="78"/>
      <c r="AD26" s="78"/>
      <c r="AE26" s="78"/>
      <c r="AF26" s="78"/>
      <c r="AG26" s="78"/>
      <c r="AH26" s="78"/>
      <c r="AI26" s="49">
        <v>63</v>
      </c>
      <c r="AJ26" s="49">
        <v>1</v>
      </c>
      <c r="AK26" s="49"/>
      <c r="AL26" s="78">
        <v>41</v>
      </c>
      <c r="AM26" s="49"/>
      <c r="AN26" s="47"/>
      <c r="AO26">
        <v>83</v>
      </c>
      <c r="AP26" s="78"/>
      <c r="AQ26" s="78"/>
      <c r="AR26">
        <v>69</v>
      </c>
      <c r="AW26" s="47"/>
      <c r="AX26" s="47"/>
      <c r="AY26" s="47"/>
      <c r="AZ26" s="47"/>
      <c r="BA26" s="47"/>
      <c r="BB26" s="47"/>
      <c r="BC26" s="47"/>
      <c r="BD26" s="47"/>
      <c r="BE26" s="47"/>
      <c r="BF26" s="47"/>
      <c r="BG26" s="47"/>
      <c r="BH26" s="47"/>
      <c r="BI26" s="47"/>
      <c r="BJ26" s="47"/>
      <c r="BK26" s="47"/>
      <c r="BL26" s="47"/>
      <c r="BM26" s="47"/>
      <c r="BN26" s="47"/>
      <c r="BO26" s="92">
        <f>IF(ISERROR(LARGE($T26:$AG26,COLUMNS($BO26:BO26))),0,LARGE($T26:$AG26,COLUMNS($BO26:BO26)))</f>
        <v>96</v>
      </c>
      <c r="BP26" s="92">
        <f>IF(ISERROR(LARGE($T26:$AG26,COLUMNS($BO26:BP26))),0,LARGE($T26:$AG26,COLUMNS($BO26:BP26)))</f>
        <v>93</v>
      </c>
      <c r="BQ26" s="92">
        <f>IF(ISERROR(LARGE($T26:$AG26,COLUMNS($BO26:BQ26))),0,LARGE($T26:$AG26,COLUMNS($BO26:BQ26)))</f>
        <v>50</v>
      </c>
      <c r="BR26" s="92">
        <f>IF(ISERROR(LARGE($T26:$AG26,COLUMNS($BO26:BR26))),0,LARGE($T26:$AG26,COLUMNS($BO26:BR26)))</f>
        <v>47</v>
      </c>
      <c r="BS26" s="92">
        <f>IF(ISERROR(LARGE($T26:$AG26,COLUMNS($BO26:BS26))),0,LARGE($T26:$AG26,COLUMNS($BO26:BS26)))</f>
        <v>0</v>
      </c>
      <c r="BT26" s="92">
        <f>IF(ISERROR(LARGE($T26:$AG26,COLUMNS($BO26:BT26))),0,LARGE($T26:$AG26,COLUMNS($BO26:BT26)))</f>
        <v>0</v>
      </c>
      <c r="BU26" s="111">
        <f>IF(ISERROR(LARGE($T26:$AG26,COLUMNS($BO26:BU26))),0,LARGE($T26:$AG26,COLUMNS($BO26:BU26)))</f>
        <v>0</v>
      </c>
      <c r="BV26" s="111">
        <f>IF(ISERROR(LARGE($T26:$AG26,COLUMNS($BO26:BV26))),0,LARGE($T26:$AG26,COLUMNS($BO26:BV26)))</f>
        <v>0</v>
      </c>
      <c r="BW26" s="111">
        <f>IF(ISERROR(LARGE($T26:$AG26,COLUMNS($BO26:BW26))),0,LARGE($T26:$AG26,COLUMNS($BO26:BW26)))</f>
        <v>0</v>
      </c>
      <c r="BX26" s="111">
        <f>IF(ISERROR(LARGE($T26:$AG26,COLUMNS($BO26:BX26))),0,LARGE($T26:$AG26,COLUMNS($BO26:BX26)))</f>
        <v>0</v>
      </c>
      <c r="BY26" s="111">
        <f>IF(ISERROR(LARGE($T26:$AG26,COLUMNS($BO26:BY26))),0,LARGE($T26:$AG26,COLUMNS($BO26:BY26)))</f>
        <v>0</v>
      </c>
      <c r="BZ26" s="111">
        <f>IF(ISERROR(LARGE($T26:$AG26,COLUMNS($BO26:BZ26))),0,LARGE($T26:$AG26,COLUMNS($BO26:BZ26)))</f>
        <v>0</v>
      </c>
      <c r="CA26" s="111">
        <f>IF(ISERROR(LARGE($T26:$AG26,COLUMNS($BO26:CA26))),0,LARGE($T26:$AG26,COLUMNS($BO26:CA26)))</f>
        <v>0</v>
      </c>
      <c r="CB26" s="111">
        <f>IF(ISERROR(LARGE($T26:$AG26,COLUMNS($BO26:CB26))),0,LARGE($T26:$AG26,COLUMNS($BO26:CB26)))</f>
        <v>0</v>
      </c>
      <c r="CC26" s="92"/>
      <c r="CD26" s="92">
        <f>IF(ISERROR(LARGE($AI26:$AW26,COLUMNS($CD26:CD26))),0,LARGE($AI26:$AW26,COLUMNS($CD26:CD26)))</f>
        <v>83</v>
      </c>
      <c r="CE26" s="92">
        <f>IF(ISERROR(LARGE($AI26:$AW26,COLUMNS($CD26:CE26))),0,LARGE($AI26:$AW26,COLUMNS($CD26:CE26)))</f>
        <v>69</v>
      </c>
      <c r="CF26" s="92">
        <f>IF(ISERROR(LARGE($AI26:$AW26,COLUMNS($CD26:CF26))),0,LARGE($AI26:$AW26,COLUMNS($CD26:CF26)))</f>
        <v>63</v>
      </c>
      <c r="CG26" s="92">
        <f>IF(ISERROR(LARGE($AI26:$AW26,COLUMNS($CD26:CG26))),0,LARGE($AI26:$AW26,COLUMNS($CD26:CG26)))</f>
        <v>41</v>
      </c>
      <c r="CH26" s="111">
        <f>IF(ISERROR(LARGE($AI26:$AW26,COLUMNS($CD26:CH26))),0,LARGE($AI26:$AW26,COLUMNS($CD26:CH26)))</f>
        <v>1</v>
      </c>
      <c r="CI26" s="111">
        <f>IF(ISERROR(LARGE($AI26:$AW26,COLUMNS($CD26:CI26))),0,LARGE($AI26:$AW26,COLUMNS($CD26:CI26)))</f>
        <v>0</v>
      </c>
      <c r="CJ26" s="111">
        <f>IF(ISERROR(LARGE($AI26:$AW26,COLUMNS($CD26:CJ26))),0,LARGE($AI26:$AW26,COLUMNS($CD26:CJ26)))</f>
        <v>0</v>
      </c>
      <c r="CK26" s="111">
        <f>IF(ISERROR(LARGE($AI26:$AW26,COLUMNS($CD26:CK26))),0,LARGE($AI26:$AW26,COLUMNS($CD26:CK26)))</f>
        <v>0</v>
      </c>
      <c r="CL26" s="111">
        <f>IF(ISERROR(LARGE($AI26:$AW26,COLUMNS($CD26:CL26))),0,LARGE($AI26:$AW26,COLUMNS($CD26:CL26)))</f>
        <v>0</v>
      </c>
      <c r="CM26" s="111">
        <f>IF(ISERROR(LARGE($AI26:$AW26,COLUMNS($CD26:CM26))),0,LARGE($AI26:$AW26,COLUMNS($CD26:CM26)))</f>
        <v>0</v>
      </c>
      <c r="CN26" s="111">
        <f>IF(ISERROR(LARGE($AI26:$AW26,COLUMNS($CD26:CN26))),0,LARGE($AI26:$AW26,COLUMNS($CD26:CN26)))</f>
        <v>0</v>
      </c>
      <c r="CO26" s="111">
        <f>IF(ISERROR(LARGE($AI26:$AW26,COLUMNS($CD26:CO26))),0,LARGE($AI26:$AW26,COLUMNS($CD26:CO26)))</f>
        <v>0</v>
      </c>
      <c r="CP26" s="111">
        <f>IF(ISERROR(LARGE($AI26:$AW26,COLUMNS($CD26:CP26))),0,LARGE($AI26:$AW26,COLUMNS($CD26:CP26)))</f>
        <v>0</v>
      </c>
      <c r="CQ26" s="111">
        <f>IF(ISERROR(LARGE($AI26:$AW26,COLUMNS($CD26:CQ26))),0,LARGE($AI26:$AW26,COLUMNS($CD26:CQ26)))</f>
        <v>0</v>
      </c>
      <c r="CR26" s="92"/>
      <c r="CS26" s="92">
        <f>IF(ISERROR(LARGE($AY26:$BL26,COLUMNS($CS26:CS26))),0,LARGE($AY26:$BL26,COLUMNS($CS26:CS26)))</f>
        <v>0</v>
      </c>
      <c r="CT26" s="92">
        <f>IF(ISERROR(LARGE($AY26:$BL26,COLUMNS($CS26:CT26))),0,LARGE($AY26:$BL26,COLUMNS($CS26:CT26)))</f>
        <v>0</v>
      </c>
      <c r="CU26" s="92">
        <f>IF(ISERROR(LARGE($AY26:$BL26,COLUMNS($CS26:CU26))),0,LARGE($AY26:$BL26,COLUMNS($CS26:CU26)))</f>
        <v>0</v>
      </c>
      <c r="CV26" s="92">
        <f>IF(ISERROR(LARGE($AY26:$BL26,COLUMNS($CS26:CV26))),0,LARGE($AY26:$BL26,COLUMNS($CS26:CV26)))</f>
        <v>0</v>
      </c>
      <c r="CW26" s="111">
        <f>IF(ISERROR(LARGE($AY26:$BL26,COLUMNS($CS26:CW26))),0,LARGE($AY26:$BL26,COLUMNS($CS26:CW26)))</f>
        <v>0</v>
      </c>
      <c r="CX26" s="111">
        <f>IF(ISERROR(LARGE($AY26:$BL26,COLUMNS($CS26:CX26))),0,LARGE($AY26:$BL26,COLUMNS($CS26:CX26)))</f>
        <v>0</v>
      </c>
      <c r="CY26" s="111">
        <f>IF(ISERROR(LARGE($AY26:$BL26,COLUMNS($CS26:CY26))),0,LARGE($AY26:$BL26,COLUMNS($CS26:CY26)))</f>
        <v>0</v>
      </c>
      <c r="CZ26" s="111">
        <f>IF(ISERROR(LARGE($AY26:$BL26,COLUMNS($CS26:CZ26))),0,LARGE($AY26:$BL26,COLUMNS($CS26:CZ26)))</f>
        <v>0</v>
      </c>
      <c r="DA26" s="111">
        <f>IF(ISERROR(LARGE($AY26:$BL26,COLUMNS($CS26:DA26))),0,LARGE($AY26:$BL26,COLUMNS($CS26:DA26)))</f>
        <v>0</v>
      </c>
      <c r="DB26" s="111">
        <f>IF(ISERROR(LARGE($AY26:$BL26,COLUMNS($CS26:DB26))),0,LARGE($AY26:$BL26,COLUMNS($CS26:DB26)))</f>
        <v>0</v>
      </c>
      <c r="DC26" s="111">
        <f>IF(ISERROR(LARGE($AY26:$BL26,COLUMNS($CS26:DC26))),0,LARGE($AY26:$BL26,COLUMNS($CS26:DC26)))</f>
        <v>0</v>
      </c>
      <c r="DD26" s="111">
        <f>IF(ISERROR(LARGE($AY26:$BL26,COLUMNS($CS26:DD26))),0,LARGE($AY26:$BL26,COLUMNS($CS26:DD26)))</f>
        <v>0</v>
      </c>
      <c r="DE26" s="111">
        <f>IF(ISERROR(LARGE($AY26:$BL26,COLUMNS($CS26:DE26))),0,LARGE($AY26:$BL26,COLUMNS($CS26:DE26)))</f>
        <v>0</v>
      </c>
      <c r="DF26" s="111">
        <f>IF(ISERROR(LARGE($AY26:$BL26,COLUMNS($CS26:DF26))),0,LARGE($AY26:$BL26,COLUMNS($CS26:DF26)))</f>
        <v>0</v>
      </c>
      <c r="DH26" s="113">
        <f t="shared" si="17"/>
        <v>96</v>
      </c>
      <c r="DI26" s="113">
        <f t="shared" si="18"/>
        <v>93</v>
      </c>
      <c r="DJ26" s="113">
        <f t="shared" si="19"/>
        <v>50</v>
      </c>
      <c r="DK26" s="113">
        <f t="shared" si="20"/>
        <v>47</v>
      </c>
      <c r="DL26" s="113">
        <f t="shared" si="21"/>
        <v>0</v>
      </c>
      <c r="DM26" s="113">
        <f t="shared" si="22"/>
        <v>0</v>
      </c>
      <c r="DN26">
        <f t="shared" si="23"/>
        <v>83</v>
      </c>
      <c r="DO26">
        <f t="shared" si="24"/>
        <v>69</v>
      </c>
      <c r="DP26">
        <f t="shared" si="25"/>
        <v>63</v>
      </c>
      <c r="DQ26">
        <f t="shared" si="26"/>
        <v>41</v>
      </c>
      <c r="DR26">
        <f t="shared" si="27"/>
        <v>0</v>
      </c>
      <c r="DS26">
        <f t="shared" si="28"/>
        <v>0</v>
      </c>
      <c r="DT26">
        <f t="shared" si="29"/>
        <v>0</v>
      </c>
      <c r="DU26">
        <f t="shared" si="30"/>
        <v>0</v>
      </c>
      <c r="DW26">
        <f>LARGE($DH26:$DU26,COLUMNS($DW26:DW26))</f>
        <v>96</v>
      </c>
      <c r="DX26">
        <f>LARGE($DH26:$DU26,COLUMNS($DW26:DX26))</f>
        <v>93</v>
      </c>
      <c r="DY26">
        <f>LARGE($DH26:$DU26,COLUMNS($DW26:DY26))</f>
        <v>83</v>
      </c>
      <c r="DZ26">
        <f>LARGE($DH26:$DU26,COLUMNS($DW26:DZ26))</f>
        <v>69</v>
      </c>
      <c r="EA26">
        <f>LARGE($DH26:$DU26,COLUMNS($DW26:EA26))</f>
        <v>63</v>
      </c>
      <c r="EB26">
        <f>LARGE($DH26:$DU26,COLUMNS($DW26:EB26))</f>
        <v>50</v>
      </c>
      <c r="EC26">
        <f>LARGE($DH26:$DU26,COLUMNS($DW26:EC26))</f>
        <v>47</v>
      </c>
      <c r="ED26">
        <f>LARGE($DH26:$DU26,COLUMNS($DW26:ED26))</f>
        <v>41</v>
      </c>
      <c r="EE26">
        <f>LARGE($DH26:$DU26,COLUMNS($DW26:EE26))</f>
        <v>0</v>
      </c>
      <c r="EF26">
        <f>LARGE($DH26:$DU26,COLUMNS($DW26:EF26))</f>
        <v>0</v>
      </c>
      <c r="EG26">
        <f>LARGE($DH26:$DU26,COLUMNS($DW26:EG26))</f>
        <v>0</v>
      </c>
      <c r="EH26">
        <f>LARGE($DH26:$DU26,COLUMNS($DW26:EH26))</f>
        <v>0</v>
      </c>
      <c r="EI26">
        <f>LARGE($DH26:$DU26,COLUMNS($DW26:EI26))</f>
        <v>0</v>
      </c>
      <c r="EJ26">
        <f>LARGE($DH26:$DU26,COLUMNS($DW26:EJ26))</f>
        <v>0</v>
      </c>
      <c r="EL26">
        <f t="shared" si="31"/>
        <v>0</v>
      </c>
      <c r="EM26">
        <f t="shared" si="32"/>
        <v>0</v>
      </c>
      <c r="EN26">
        <f t="shared" si="33"/>
        <v>0</v>
      </c>
      <c r="EO26">
        <f t="shared" si="34"/>
        <v>0</v>
      </c>
      <c r="EP26">
        <f t="shared" si="35"/>
        <v>0</v>
      </c>
      <c r="EQ26">
        <f t="shared" si="36"/>
        <v>0</v>
      </c>
      <c r="ER26">
        <f t="shared" si="37"/>
        <v>0</v>
      </c>
      <c r="ES26">
        <f t="shared" si="38"/>
        <v>0</v>
      </c>
      <c r="ET26">
        <f t="shared" si="39"/>
        <v>0.75</v>
      </c>
      <c r="EU26">
        <f t="shared" si="40"/>
        <v>0</v>
      </c>
      <c r="EV26">
        <f t="shared" si="41"/>
        <v>0</v>
      </c>
      <c r="EW26">
        <f t="shared" si="42"/>
        <v>0</v>
      </c>
      <c r="EX26">
        <f t="shared" si="43"/>
        <v>0</v>
      </c>
      <c r="EY26">
        <f t="shared" si="44"/>
        <v>0</v>
      </c>
      <c r="EZ26">
        <f t="shared" si="45"/>
        <v>0</v>
      </c>
      <c r="FA26">
        <f t="shared" si="46"/>
        <v>0</v>
      </c>
      <c r="FB26">
        <f t="shared" si="47"/>
        <v>0</v>
      </c>
      <c r="FC26">
        <f t="shared" si="48"/>
        <v>0</v>
      </c>
      <c r="FD26">
        <f t="shared" si="49"/>
        <v>0</v>
      </c>
      <c r="FE26">
        <f t="shared" si="50"/>
        <v>0</v>
      </c>
      <c r="FF26">
        <f t="shared" si="51"/>
        <v>0</v>
      </c>
      <c r="FG26">
        <f t="shared" si="52"/>
        <v>0</v>
      </c>
      <c r="FH26">
        <f t="shared" si="53"/>
        <v>0</v>
      </c>
      <c r="FI26">
        <f t="shared" si="54"/>
        <v>0</v>
      </c>
      <c r="FJ26">
        <f t="shared" si="55"/>
        <v>0</v>
      </c>
      <c r="FK26">
        <f t="shared" si="56"/>
        <v>0</v>
      </c>
      <c r="FL26">
        <f t="shared" si="57"/>
        <v>0</v>
      </c>
      <c r="FM26">
        <f t="shared" si="58"/>
        <v>0</v>
      </c>
      <c r="FO26">
        <f>LARGE($EL26:$FM26,COLUMNS($FO26:FO26))</f>
        <v>0.75</v>
      </c>
      <c r="FP26">
        <f>LARGE($EL26:$FM26,COLUMNS($FO26:FP26))</f>
        <v>0</v>
      </c>
      <c r="FQ26">
        <f>LARGE($EL26:$FM26,COLUMNS($FO26:FQ26))</f>
        <v>0</v>
      </c>
      <c r="FR26">
        <f>LARGE($EL26:$FM26,COLUMNS($FO26:FR26))</f>
        <v>0</v>
      </c>
      <c r="FS26">
        <f>LARGE($EL26:$FM26,COLUMNS($FO26:FS26))</f>
        <v>0</v>
      </c>
      <c r="FT26">
        <f>LARGE($EL26:$FM26,COLUMNS($FO26:FT26))</f>
        <v>0</v>
      </c>
      <c r="FU26">
        <f>LARGE($EL26:$FM26,COLUMNS($FO26:FU26))</f>
        <v>0</v>
      </c>
      <c r="FV26">
        <f>LARGE($EL26:$FM26,COLUMNS($FO26:FV26))</f>
        <v>0</v>
      </c>
      <c r="FW26">
        <f>LARGE($EL26:$FM26,COLUMNS($FO26:FW26))</f>
        <v>0</v>
      </c>
      <c r="FX26">
        <f>LARGE($EL26:$FM26,COLUMNS($FO26:FX26))</f>
        <v>0</v>
      </c>
      <c r="FZ26">
        <f t="shared" si="59"/>
        <v>96</v>
      </c>
      <c r="GA26">
        <f t="shared" si="60"/>
        <v>93</v>
      </c>
      <c r="GB26">
        <f t="shared" si="61"/>
        <v>83</v>
      </c>
      <c r="GC26">
        <f t="shared" si="62"/>
        <v>69</v>
      </c>
      <c r="GD26">
        <f t="shared" si="63"/>
        <v>63</v>
      </c>
      <c r="GE26">
        <f t="shared" si="64"/>
        <v>50</v>
      </c>
      <c r="GF26">
        <f t="shared" si="65"/>
        <v>47</v>
      </c>
      <c r="GG26">
        <f t="shared" si="66"/>
        <v>41</v>
      </c>
      <c r="GH26">
        <f t="shared" si="67"/>
        <v>0</v>
      </c>
      <c r="GI26">
        <f t="shared" si="68"/>
        <v>0</v>
      </c>
      <c r="GJ26">
        <f t="shared" si="69"/>
        <v>0</v>
      </c>
      <c r="GK26">
        <f t="shared" si="70"/>
        <v>0</v>
      </c>
      <c r="GL26">
        <f t="shared" si="71"/>
        <v>0</v>
      </c>
      <c r="GM26">
        <f t="shared" si="72"/>
        <v>0</v>
      </c>
      <c r="GN26">
        <f t="shared" si="73"/>
        <v>0.75</v>
      </c>
      <c r="GO26">
        <f t="shared" si="74"/>
        <v>0</v>
      </c>
      <c r="GP26">
        <f t="shared" si="75"/>
        <v>0</v>
      </c>
      <c r="GQ26">
        <f t="shared" si="76"/>
        <v>0</v>
      </c>
      <c r="GR26">
        <f t="shared" si="77"/>
        <v>0</v>
      </c>
      <c r="GS26">
        <f t="shared" si="78"/>
        <v>0</v>
      </c>
      <c r="GT26">
        <f t="shared" si="79"/>
        <v>0</v>
      </c>
      <c r="GU26">
        <f t="shared" si="80"/>
        <v>0</v>
      </c>
      <c r="GV26">
        <f t="shared" si="81"/>
        <v>0</v>
      </c>
      <c r="GW26">
        <f t="shared" si="82"/>
        <v>0</v>
      </c>
      <c r="GY26">
        <f>LARGE($FZ26:$GW26,COLUMNS($GY26:GY26))</f>
        <v>96</v>
      </c>
      <c r="GZ26">
        <f>LARGE($FZ26:$GW26,COLUMNS($GY26:GZ26))</f>
        <v>93</v>
      </c>
      <c r="HA26">
        <f>LARGE($FZ26:$GW26,COLUMNS($GY26:HA26))</f>
        <v>83</v>
      </c>
      <c r="HB26">
        <f>LARGE($FZ26:$GW26,COLUMNS($GY26:HB26))</f>
        <v>69</v>
      </c>
      <c r="HC26">
        <f>LARGE($FZ26:$GW26,COLUMNS($GY26:HC26))</f>
        <v>63</v>
      </c>
      <c r="HD26">
        <f>LARGE($FZ26:$GW26,COLUMNS($GY26:HD26))</f>
        <v>50</v>
      </c>
      <c r="HE26">
        <f>LARGE($FZ26:$GW26,COLUMNS($GY26:HE26))</f>
        <v>47</v>
      </c>
      <c r="HF26">
        <f>LARGE($FZ26:$GW26,COLUMNS($GY26:HF26))</f>
        <v>41</v>
      </c>
      <c r="HG26">
        <f>LARGE($FZ26:$GW26,COLUMNS($GY26:HG26))</f>
        <v>0.75</v>
      </c>
      <c r="HH26">
        <f>LARGE($FZ26:$GW26,COLUMNS($GY26:HH26))</f>
        <v>0</v>
      </c>
      <c r="HI26">
        <f>LARGE($FZ26:$GW26,COLUMNS($GY26:HI26))</f>
        <v>0</v>
      </c>
      <c r="HJ26">
        <f>LARGE($FZ26:$GW26,COLUMNS($GY26:HJ26))</f>
        <v>0</v>
      </c>
      <c r="HK26">
        <f>LARGE($FZ26:$GW26,COLUMNS($GY26:HK26))</f>
        <v>0</v>
      </c>
      <c r="HL26">
        <f>LARGE($FZ26:$GW26,COLUMNS($GY26:HL26))</f>
        <v>0</v>
      </c>
    </row>
    <row r="27" spans="1:220" ht="15" customHeight="1">
      <c r="A27" s="57" t="s">
        <v>212</v>
      </c>
      <c r="B27" s="120">
        <f t="shared" si="2"/>
        <v>8</v>
      </c>
      <c r="C27" s="35">
        <f t="shared" si="3"/>
        <v>440</v>
      </c>
      <c r="D27" s="123">
        <f t="shared" si="4"/>
        <v>440</v>
      </c>
      <c r="E27" s="38">
        <f t="shared" si="5"/>
        <v>55</v>
      </c>
      <c r="F27" s="122">
        <f t="shared" si="6"/>
        <v>0</v>
      </c>
      <c r="G27" s="38"/>
      <c r="H27" s="110">
        <f t="shared" si="7"/>
        <v>6</v>
      </c>
      <c r="I27" s="62">
        <f t="shared" si="8"/>
        <v>323</v>
      </c>
      <c r="J27" s="110">
        <f t="shared" si="9"/>
        <v>1</v>
      </c>
      <c r="K27" s="62">
        <f t="shared" si="10"/>
        <v>54</v>
      </c>
      <c r="L27" s="110">
        <f t="shared" si="11"/>
        <v>1</v>
      </c>
      <c r="M27" s="109">
        <f t="shared" si="12"/>
        <v>63</v>
      </c>
      <c r="N27" s="110">
        <f t="shared" si="13"/>
        <v>0</v>
      </c>
      <c r="O27" s="109">
        <f t="shared" si="14"/>
        <v>0</v>
      </c>
      <c r="P27" s="20">
        <f t="shared" si="15"/>
        <v>5</v>
      </c>
      <c r="Q27" s="20">
        <f t="shared" si="16"/>
        <v>0</v>
      </c>
      <c r="R27" s="20"/>
      <c r="S27" s="20"/>
      <c r="T27" s="78">
        <v>72</v>
      </c>
      <c r="U27" s="81"/>
      <c r="V27" s="78"/>
      <c r="W27" s="78">
        <v>24</v>
      </c>
      <c r="X27" s="78"/>
      <c r="Y27" s="78"/>
      <c r="Z27" s="78"/>
      <c r="AA27" s="78"/>
      <c r="AB27" s="78">
        <v>52</v>
      </c>
      <c r="AC27" s="78">
        <v>33</v>
      </c>
      <c r="AD27" s="78">
        <v>77</v>
      </c>
      <c r="AE27" s="78">
        <v>65</v>
      </c>
      <c r="AF27" s="78"/>
      <c r="AG27" s="78"/>
      <c r="AH27" s="78"/>
      <c r="AI27" s="78"/>
      <c r="AJ27" s="78"/>
      <c r="AK27" s="78"/>
      <c r="AL27" s="78"/>
      <c r="AM27" s="78"/>
      <c r="AN27" s="78"/>
      <c r="AP27" s="78"/>
      <c r="AQ27" s="78"/>
      <c r="AV27">
        <v>54</v>
      </c>
      <c r="AW27" s="78"/>
      <c r="AX27" s="78"/>
      <c r="AY27" s="47"/>
      <c r="AZ27" s="47"/>
      <c r="BA27" s="79"/>
      <c r="BB27" s="79">
        <v>63</v>
      </c>
      <c r="BC27" s="79"/>
      <c r="BD27" s="79"/>
      <c r="BE27" s="79"/>
      <c r="BF27" s="47"/>
      <c r="BG27" s="47"/>
      <c r="BH27" s="47"/>
      <c r="BI27" s="47"/>
      <c r="BJ27" s="47"/>
      <c r="BK27" s="47"/>
      <c r="BL27" s="47"/>
      <c r="BM27" s="47"/>
      <c r="BN27" s="47"/>
      <c r="BO27" s="92">
        <f>IF(ISERROR(LARGE($T27:$AG27,COLUMNS($BO27:BO27))),0,LARGE($T27:$AG27,COLUMNS($BO27:BO27)))</f>
        <v>77</v>
      </c>
      <c r="BP27" s="92">
        <f>IF(ISERROR(LARGE($T27:$AG27,COLUMNS($BO27:BP27))),0,LARGE($T27:$AG27,COLUMNS($BO27:BP27)))</f>
        <v>72</v>
      </c>
      <c r="BQ27" s="92">
        <f>IF(ISERROR(LARGE($T27:$AG27,COLUMNS($BO27:BQ27))),0,LARGE($T27:$AG27,COLUMNS($BO27:BQ27)))</f>
        <v>65</v>
      </c>
      <c r="BR27" s="92">
        <f>IF(ISERROR(LARGE($T27:$AG27,COLUMNS($BO27:BR27))),0,LARGE($T27:$AG27,COLUMNS($BO27:BR27)))</f>
        <v>52</v>
      </c>
      <c r="BS27" s="92">
        <f>IF(ISERROR(LARGE($T27:$AG27,COLUMNS($BO27:BS27))),0,LARGE($T27:$AG27,COLUMNS($BO27:BS27)))</f>
        <v>33</v>
      </c>
      <c r="BT27" s="92">
        <f>IF(ISERROR(LARGE($T27:$AG27,COLUMNS($BO27:BT27))),0,LARGE($T27:$AG27,COLUMNS($BO27:BT27)))</f>
        <v>24</v>
      </c>
      <c r="BU27" s="111">
        <f>IF(ISERROR(LARGE($T27:$AG27,COLUMNS($BO27:BU27))),0,LARGE($T27:$AG27,COLUMNS($BO27:BU27)))</f>
        <v>0</v>
      </c>
      <c r="BV27" s="111">
        <f>IF(ISERROR(LARGE($T27:$AG27,COLUMNS($BO27:BV27))),0,LARGE($T27:$AG27,COLUMNS($BO27:BV27)))</f>
        <v>0</v>
      </c>
      <c r="BW27" s="111">
        <f>IF(ISERROR(LARGE($T27:$AG27,COLUMNS($BO27:BW27))),0,LARGE($T27:$AG27,COLUMNS($BO27:BW27)))</f>
        <v>0</v>
      </c>
      <c r="BX27" s="111">
        <f>IF(ISERROR(LARGE($T27:$AG27,COLUMNS($BO27:BX27))),0,LARGE($T27:$AG27,COLUMNS($BO27:BX27)))</f>
        <v>0</v>
      </c>
      <c r="BY27" s="111">
        <f>IF(ISERROR(LARGE($T27:$AG27,COLUMNS($BO27:BY27))),0,LARGE($T27:$AG27,COLUMNS($BO27:BY27)))</f>
        <v>0</v>
      </c>
      <c r="BZ27" s="111">
        <f>IF(ISERROR(LARGE($T27:$AG27,COLUMNS($BO27:BZ27))),0,LARGE($T27:$AG27,COLUMNS($BO27:BZ27)))</f>
        <v>0</v>
      </c>
      <c r="CA27" s="111">
        <f>IF(ISERROR(LARGE($T27:$AG27,COLUMNS($BO27:CA27))),0,LARGE($T27:$AG27,COLUMNS($BO27:CA27)))</f>
        <v>0</v>
      </c>
      <c r="CB27" s="111">
        <f>IF(ISERROR(LARGE($T27:$AG27,COLUMNS($BO27:CB27))),0,LARGE($T27:$AG27,COLUMNS($BO27:CB27)))</f>
        <v>0</v>
      </c>
      <c r="CC27" s="92"/>
      <c r="CD27" s="92">
        <f>IF(ISERROR(LARGE($AI27:$AW27,COLUMNS($CD27:CD27))),0,LARGE($AI27:$AW27,COLUMNS($CD27:CD27)))</f>
        <v>54</v>
      </c>
      <c r="CE27" s="92">
        <f>IF(ISERROR(LARGE($AI27:$AW27,COLUMNS($CD27:CE27))),0,LARGE($AI27:$AW27,COLUMNS($CD27:CE27)))</f>
        <v>0</v>
      </c>
      <c r="CF27" s="92">
        <f>IF(ISERROR(LARGE($AI27:$AW27,COLUMNS($CD27:CF27))),0,LARGE($AI27:$AW27,COLUMNS($CD27:CF27)))</f>
        <v>0</v>
      </c>
      <c r="CG27" s="92">
        <f>IF(ISERROR(LARGE($AI27:$AW27,COLUMNS($CD27:CG27))),0,LARGE($AI27:$AW27,COLUMNS($CD27:CG27)))</f>
        <v>0</v>
      </c>
      <c r="CH27" s="111">
        <f>IF(ISERROR(LARGE($AI27:$AW27,COLUMNS($CD27:CH27))),0,LARGE($AI27:$AW27,COLUMNS($CD27:CH27)))</f>
        <v>0</v>
      </c>
      <c r="CI27" s="111">
        <f>IF(ISERROR(LARGE($AI27:$AW27,COLUMNS($CD27:CI27))),0,LARGE($AI27:$AW27,COLUMNS($CD27:CI27)))</f>
        <v>0</v>
      </c>
      <c r="CJ27" s="111">
        <f>IF(ISERROR(LARGE($AI27:$AW27,COLUMNS($CD27:CJ27))),0,LARGE($AI27:$AW27,COLUMNS($CD27:CJ27)))</f>
        <v>0</v>
      </c>
      <c r="CK27" s="111">
        <f>IF(ISERROR(LARGE($AI27:$AW27,COLUMNS($CD27:CK27))),0,LARGE($AI27:$AW27,COLUMNS($CD27:CK27)))</f>
        <v>0</v>
      </c>
      <c r="CL27" s="111">
        <f>IF(ISERROR(LARGE($AI27:$AW27,COLUMNS($CD27:CL27))),0,LARGE($AI27:$AW27,COLUMNS($CD27:CL27)))</f>
        <v>0</v>
      </c>
      <c r="CM27" s="111">
        <f>IF(ISERROR(LARGE($AI27:$AW27,COLUMNS($CD27:CM27))),0,LARGE($AI27:$AW27,COLUMNS($CD27:CM27)))</f>
        <v>0</v>
      </c>
      <c r="CN27" s="111">
        <f>IF(ISERROR(LARGE($AI27:$AW27,COLUMNS($CD27:CN27))),0,LARGE($AI27:$AW27,COLUMNS($CD27:CN27)))</f>
        <v>0</v>
      </c>
      <c r="CO27" s="111">
        <f>IF(ISERROR(LARGE($AI27:$AW27,COLUMNS($CD27:CO27))),0,LARGE($AI27:$AW27,COLUMNS($CD27:CO27)))</f>
        <v>0</v>
      </c>
      <c r="CP27" s="111">
        <f>IF(ISERROR(LARGE($AI27:$AW27,COLUMNS($CD27:CP27))),0,LARGE($AI27:$AW27,COLUMNS($CD27:CP27)))</f>
        <v>0</v>
      </c>
      <c r="CQ27" s="111">
        <f>IF(ISERROR(LARGE($AI27:$AW27,COLUMNS($CD27:CQ27))),0,LARGE($AI27:$AW27,COLUMNS($CD27:CQ27)))</f>
        <v>0</v>
      </c>
      <c r="CR27" s="92"/>
      <c r="CS27" s="92">
        <f>IF(ISERROR(LARGE($AY27:$BL27,COLUMNS($CS27:CS27))),0,LARGE($AY27:$BL27,COLUMNS($CS27:CS27)))</f>
        <v>63</v>
      </c>
      <c r="CT27" s="92">
        <f>IF(ISERROR(LARGE($AY27:$BL27,COLUMNS($CS27:CT27))),0,LARGE($AY27:$BL27,COLUMNS($CS27:CT27)))</f>
        <v>0</v>
      </c>
      <c r="CU27" s="92">
        <f>IF(ISERROR(LARGE($AY27:$BL27,COLUMNS($CS27:CU27))),0,LARGE($AY27:$BL27,COLUMNS($CS27:CU27)))</f>
        <v>0</v>
      </c>
      <c r="CV27" s="92">
        <f>IF(ISERROR(LARGE($AY27:$BL27,COLUMNS($CS27:CV27))),0,LARGE($AY27:$BL27,COLUMNS($CS27:CV27)))</f>
        <v>0</v>
      </c>
      <c r="CW27" s="111">
        <f>IF(ISERROR(LARGE($AY27:$BL27,COLUMNS($CS27:CW27))),0,LARGE($AY27:$BL27,COLUMNS($CS27:CW27)))</f>
        <v>0</v>
      </c>
      <c r="CX27" s="111">
        <f>IF(ISERROR(LARGE($AY27:$BL27,COLUMNS($CS27:CX27))),0,LARGE($AY27:$BL27,COLUMNS($CS27:CX27)))</f>
        <v>0</v>
      </c>
      <c r="CY27" s="111">
        <f>IF(ISERROR(LARGE($AY27:$BL27,COLUMNS($CS27:CY27))),0,LARGE($AY27:$BL27,COLUMNS($CS27:CY27)))</f>
        <v>0</v>
      </c>
      <c r="CZ27" s="111">
        <f>IF(ISERROR(LARGE($AY27:$BL27,COLUMNS($CS27:CZ27))),0,LARGE($AY27:$BL27,COLUMNS($CS27:CZ27)))</f>
        <v>0</v>
      </c>
      <c r="DA27" s="111">
        <f>IF(ISERROR(LARGE($AY27:$BL27,COLUMNS($CS27:DA27))),0,LARGE($AY27:$BL27,COLUMNS($CS27:DA27)))</f>
        <v>0</v>
      </c>
      <c r="DB27" s="111">
        <f>IF(ISERROR(LARGE($AY27:$BL27,COLUMNS($CS27:DB27))),0,LARGE($AY27:$BL27,COLUMNS($CS27:DB27)))</f>
        <v>0</v>
      </c>
      <c r="DC27" s="111">
        <f>IF(ISERROR(LARGE($AY27:$BL27,COLUMNS($CS27:DC27))),0,LARGE($AY27:$BL27,COLUMNS($CS27:DC27)))</f>
        <v>0</v>
      </c>
      <c r="DD27" s="111">
        <f>IF(ISERROR(LARGE($AY27:$BL27,COLUMNS($CS27:DD27))),0,LARGE($AY27:$BL27,COLUMNS($CS27:DD27)))</f>
        <v>0</v>
      </c>
      <c r="DE27" s="111">
        <f>IF(ISERROR(LARGE($AY27:$BL27,COLUMNS($CS27:DE27))),0,LARGE($AY27:$BL27,COLUMNS($CS27:DE27)))</f>
        <v>0</v>
      </c>
      <c r="DF27" s="111">
        <f>IF(ISERROR(LARGE($AY27:$BL27,COLUMNS($CS27:DF27))),0,LARGE($AY27:$BL27,COLUMNS($CS27:DF27)))</f>
        <v>0</v>
      </c>
      <c r="DH27" s="113">
        <f t="shared" si="17"/>
        <v>77</v>
      </c>
      <c r="DI27" s="113">
        <f t="shared" si="18"/>
        <v>72</v>
      </c>
      <c r="DJ27" s="113">
        <f t="shared" si="19"/>
        <v>65</v>
      </c>
      <c r="DK27" s="113">
        <f t="shared" si="20"/>
        <v>52</v>
      </c>
      <c r="DL27" s="113">
        <f t="shared" si="21"/>
        <v>33</v>
      </c>
      <c r="DM27" s="113">
        <f t="shared" si="22"/>
        <v>24</v>
      </c>
      <c r="DN27">
        <f t="shared" si="23"/>
        <v>54</v>
      </c>
      <c r="DO27">
        <f t="shared" si="24"/>
        <v>0</v>
      </c>
      <c r="DP27">
        <f t="shared" si="25"/>
        <v>0</v>
      </c>
      <c r="DQ27">
        <f t="shared" si="26"/>
        <v>0</v>
      </c>
      <c r="DR27">
        <f t="shared" si="27"/>
        <v>63</v>
      </c>
      <c r="DS27">
        <f t="shared" si="28"/>
        <v>0</v>
      </c>
      <c r="DT27">
        <f t="shared" si="29"/>
        <v>0</v>
      </c>
      <c r="DU27">
        <f t="shared" si="30"/>
        <v>0</v>
      </c>
      <c r="DW27">
        <f>LARGE($DH27:$DU27,COLUMNS($DW27:DW27))</f>
        <v>77</v>
      </c>
      <c r="DX27">
        <f>LARGE($DH27:$DU27,COLUMNS($DW27:DX27))</f>
        <v>72</v>
      </c>
      <c r="DY27">
        <f>LARGE($DH27:$DU27,COLUMNS($DW27:DY27))</f>
        <v>65</v>
      </c>
      <c r="DZ27">
        <f>LARGE($DH27:$DU27,COLUMNS($DW27:DZ27))</f>
        <v>63</v>
      </c>
      <c r="EA27">
        <f>LARGE($DH27:$DU27,COLUMNS($DW27:EA27))</f>
        <v>54</v>
      </c>
      <c r="EB27">
        <f>LARGE($DH27:$DU27,COLUMNS($DW27:EB27))</f>
        <v>52</v>
      </c>
      <c r="EC27">
        <f>LARGE($DH27:$DU27,COLUMNS($DW27:EC27))</f>
        <v>33</v>
      </c>
      <c r="ED27">
        <f>LARGE($DH27:$DU27,COLUMNS($DW27:ED27))</f>
        <v>24</v>
      </c>
      <c r="EE27">
        <f>LARGE($DH27:$DU27,COLUMNS($DW27:EE27))</f>
        <v>0</v>
      </c>
      <c r="EF27">
        <f>LARGE($DH27:$DU27,COLUMNS($DW27:EF27))</f>
        <v>0</v>
      </c>
      <c r="EG27">
        <f>LARGE($DH27:$DU27,COLUMNS($DW27:EG27))</f>
        <v>0</v>
      </c>
      <c r="EH27">
        <f>LARGE($DH27:$DU27,COLUMNS($DW27:EH27))</f>
        <v>0</v>
      </c>
      <c r="EI27">
        <f>LARGE($DH27:$DU27,COLUMNS($DW27:EI27))</f>
        <v>0</v>
      </c>
      <c r="EJ27">
        <f>LARGE($DH27:$DU27,COLUMNS($DW27:EJ27))</f>
        <v>0</v>
      </c>
      <c r="EL27">
        <f t="shared" si="31"/>
        <v>0</v>
      </c>
      <c r="EM27">
        <f t="shared" si="32"/>
        <v>0</v>
      </c>
      <c r="EN27">
        <f t="shared" si="33"/>
        <v>0</v>
      </c>
      <c r="EO27">
        <f t="shared" si="34"/>
        <v>0</v>
      </c>
      <c r="EP27">
        <f t="shared" si="35"/>
        <v>0</v>
      </c>
      <c r="EQ27">
        <f t="shared" si="36"/>
        <v>0</v>
      </c>
      <c r="ER27">
        <f t="shared" si="37"/>
        <v>0</v>
      </c>
      <c r="ES27">
        <f t="shared" si="38"/>
        <v>0</v>
      </c>
      <c r="ET27">
        <f t="shared" si="39"/>
        <v>0</v>
      </c>
      <c r="EU27">
        <f t="shared" si="40"/>
        <v>0</v>
      </c>
      <c r="EV27">
        <f t="shared" si="41"/>
        <v>0</v>
      </c>
      <c r="EW27">
        <f t="shared" si="42"/>
        <v>0</v>
      </c>
      <c r="EX27">
        <f t="shared" si="43"/>
        <v>0</v>
      </c>
      <c r="EY27">
        <f t="shared" si="44"/>
        <v>0</v>
      </c>
      <c r="EZ27">
        <f t="shared" si="45"/>
        <v>0</v>
      </c>
      <c r="FA27">
        <f t="shared" si="46"/>
        <v>0</v>
      </c>
      <c r="FB27">
        <f t="shared" si="47"/>
        <v>0</v>
      </c>
      <c r="FC27">
        <f t="shared" si="48"/>
        <v>0</v>
      </c>
      <c r="FD27">
        <f t="shared" si="49"/>
        <v>0</v>
      </c>
      <c r="FE27">
        <f t="shared" si="50"/>
        <v>0</v>
      </c>
      <c r="FF27">
        <f t="shared" si="51"/>
        <v>0</v>
      </c>
      <c r="FG27">
        <f t="shared" si="52"/>
        <v>0</v>
      </c>
      <c r="FH27">
        <f t="shared" si="53"/>
        <v>0</v>
      </c>
      <c r="FI27">
        <f t="shared" si="54"/>
        <v>0</v>
      </c>
      <c r="FJ27">
        <f t="shared" si="55"/>
        <v>0</v>
      </c>
      <c r="FK27">
        <f t="shared" si="56"/>
        <v>0</v>
      </c>
      <c r="FL27">
        <f t="shared" si="57"/>
        <v>0</v>
      </c>
      <c r="FM27">
        <f t="shared" si="58"/>
        <v>0</v>
      </c>
      <c r="FO27">
        <f>LARGE($EL27:$FM27,COLUMNS($FO27:FO27))</f>
        <v>0</v>
      </c>
      <c r="FP27">
        <f>LARGE($EL27:$FM27,COLUMNS($FO27:FP27))</f>
        <v>0</v>
      </c>
      <c r="FQ27">
        <f>LARGE($EL27:$FM27,COLUMNS($FO27:FQ27))</f>
        <v>0</v>
      </c>
      <c r="FR27">
        <f>LARGE($EL27:$FM27,COLUMNS($FO27:FR27))</f>
        <v>0</v>
      </c>
      <c r="FS27">
        <f>LARGE($EL27:$FM27,COLUMNS($FO27:FS27))</f>
        <v>0</v>
      </c>
      <c r="FT27">
        <f>LARGE($EL27:$FM27,COLUMNS($FO27:FT27))</f>
        <v>0</v>
      </c>
      <c r="FU27">
        <f>LARGE($EL27:$FM27,COLUMNS($FO27:FU27))</f>
        <v>0</v>
      </c>
      <c r="FV27">
        <f>LARGE($EL27:$FM27,COLUMNS($FO27:FV27))</f>
        <v>0</v>
      </c>
      <c r="FW27">
        <f>LARGE($EL27:$FM27,COLUMNS($FO27:FW27))</f>
        <v>0</v>
      </c>
      <c r="FX27">
        <f>LARGE($EL27:$FM27,COLUMNS($FO27:FX27))</f>
        <v>0</v>
      </c>
      <c r="FZ27">
        <f t="shared" si="59"/>
        <v>77</v>
      </c>
      <c r="GA27">
        <f t="shared" si="60"/>
        <v>72</v>
      </c>
      <c r="GB27">
        <f t="shared" si="61"/>
        <v>65</v>
      </c>
      <c r="GC27">
        <f t="shared" si="62"/>
        <v>63</v>
      </c>
      <c r="GD27">
        <f t="shared" si="63"/>
        <v>54</v>
      </c>
      <c r="GE27">
        <f t="shared" si="64"/>
        <v>52</v>
      </c>
      <c r="GF27">
        <f t="shared" si="65"/>
        <v>33</v>
      </c>
      <c r="GG27">
        <f t="shared" si="66"/>
        <v>24</v>
      </c>
      <c r="GH27">
        <f t="shared" si="67"/>
        <v>0</v>
      </c>
      <c r="GI27">
        <f t="shared" si="68"/>
        <v>0</v>
      </c>
      <c r="GJ27">
        <f t="shared" si="69"/>
        <v>0</v>
      </c>
      <c r="GK27">
        <f t="shared" si="70"/>
        <v>0</v>
      </c>
      <c r="GL27">
        <f t="shared" si="71"/>
        <v>0</v>
      </c>
      <c r="GM27">
        <f t="shared" si="72"/>
        <v>0</v>
      </c>
      <c r="GN27">
        <f t="shared" si="73"/>
        <v>0</v>
      </c>
      <c r="GO27">
        <f t="shared" si="74"/>
        <v>0</v>
      </c>
      <c r="GP27">
        <f t="shared" si="75"/>
        <v>0</v>
      </c>
      <c r="GQ27">
        <f t="shared" si="76"/>
        <v>0</v>
      </c>
      <c r="GR27">
        <f t="shared" si="77"/>
        <v>0</v>
      </c>
      <c r="GS27">
        <f t="shared" si="78"/>
        <v>0</v>
      </c>
      <c r="GT27">
        <f t="shared" si="79"/>
        <v>0</v>
      </c>
      <c r="GU27">
        <f t="shared" si="80"/>
        <v>0</v>
      </c>
      <c r="GV27">
        <f t="shared" si="81"/>
        <v>0</v>
      </c>
      <c r="GW27">
        <f t="shared" si="82"/>
        <v>0</v>
      </c>
      <c r="GY27">
        <f>LARGE($FZ27:$GW27,COLUMNS($GY27:GY27))</f>
        <v>77</v>
      </c>
      <c r="GZ27">
        <f>LARGE($FZ27:$GW27,COLUMNS($GY27:GZ27))</f>
        <v>72</v>
      </c>
      <c r="HA27">
        <f>LARGE($FZ27:$GW27,COLUMNS($GY27:HA27))</f>
        <v>65</v>
      </c>
      <c r="HB27">
        <f>LARGE($FZ27:$GW27,COLUMNS($GY27:HB27))</f>
        <v>63</v>
      </c>
      <c r="HC27">
        <f>LARGE($FZ27:$GW27,COLUMNS($GY27:HC27))</f>
        <v>54</v>
      </c>
      <c r="HD27">
        <f>LARGE($FZ27:$GW27,COLUMNS($GY27:HD27))</f>
        <v>52</v>
      </c>
      <c r="HE27">
        <f>LARGE($FZ27:$GW27,COLUMNS($GY27:HE27))</f>
        <v>33</v>
      </c>
      <c r="HF27">
        <f>LARGE($FZ27:$GW27,COLUMNS($GY27:HF27))</f>
        <v>24</v>
      </c>
      <c r="HG27">
        <f>LARGE($FZ27:$GW27,COLUMNS($GY27:HG27))</f>
        <v>0</v>
      </c>
      <c r="HH27">
        <f>LARGE($FZ27:$GW27,COLUMNS($GY27:HH27))</f>
        <v>0</v>
      </c>
      <c r="HI27">
        <f>LARGE($FZ27:$GW27,COLUMNS($GY27:HI27))</f>
        <v>0</v>
      </c>
      <c r="HJ27">
        <f>LARGE($FZ27:$GW27,COLUMNS($GY27:HJ27))</f>
        <v>0</v>
      </c>
      <c r="HK27">
        <f>LARGE($FZ27:$GW27,COLUMNS($GY27:HK27))</f>
        <v>0</v>
      </c>
      <c r="HL27">
        <f>LARGE($FZ27:$GW27,COLUMNS($GY27:HL27))</f>
        <v>0</v>
      </c>
    </row>
    <row r="28" spans="1:220" ht="15" customHeight="1">
      <c r="A28" s="11" t="s">
        <v>389</v>
      </c>
      <c r="B28" s="120">
        <f t="shared" si="2"/>
        <v>4</v>
      </c>
      <c r="C28" s="35">
        <f t="shared" si="3"/>
        <v>435</v>
      </c>
      <c r="D28" s="123">
        <f t="shared" si="4"/>
        <v>435</v>
      </c>
      <c r="E28" s="38">
        <f t="shared" si="5"/>
        <v>108.75</v>
      </c>
      <c r="F28" s="122">
        <f t="shared" si="6"/>
        <v>3</v>
      </c>
      <c r="G28" s="38"/>
      <c r="H28" s="110">
        <f t="shared" si="7"/>
        <v>0</v>
      </c>
      <c r="I28" s="62">
        <f t="shared" si="8"/>
        <v>0</v>
      </c>
      <c r="J28" s="110">
        <f t="shared" si="9"/>
        <v>0</v>
      </c>
      <c r="K28" s="62">
        <f t="shared" si="10"/>
        <v>0</v>
      </c>
      <c r="L28" s="110">
        <f t="shared" si="11"/>
        <v>4</v>
      </c>
      <c r="M28" s="109">
        <f t="shared" si="12"/>
        <v>435</v>
      </c>
      <c r="N28" s="110">
        <f t="shared" si="13"/>
        <v>0</v>
      </c>
      <c r="O28" s="109">
        <f t="shared" si="14"/>
        <v>0</v>
      </c>
      <c r="P28" s="20">
        <f t="shared" si="15"/>
        <v>9</v>
      </c>
      <c r="Q28" s="20">
        <f t="shared" si="16"/>
        <v>0</v>
      </c>
      <c r="R28" s="20"/>
      <c r="S28" s="20"/>
      <c r="T28" s="78"/>
      <c r="U28" s="81"/>
      <c r="V28" s="78"/>
      <c r="W28" s="78"/>
      <c r="X28" s="78"/>
      <c r="Y28" s="78"/>
      <c r="Z28" s="78"/>
      <c r="AA28" s="78"/>
      <c r="AB28" s="78"/>
      <c r="AC28" s="78"/>
      <c r="AD28" s="78"/>
      <c r="AE28" s="78"/>
      <c r="AF28" s="78"/>
      <c r="AG28" s="78"/>
      <c r="AH28" s="78"/>
      <c r="AI28" s="78"/>
      <c r="AJ28" s="78"/>
      <c r="AK28" s="78"/>
      <c r="AL28" s="78"/>
      <c r="AM28" s="78"/>
      <c r="AN28" s="78"/>
      <c r="AP28" s="78"/>
      <c r="AQ28" s="78"/>
      <c r="AW28" s="78"/>
      <c r="AX28" s="78"/>
      <c r="AY28" s="47"/>
      <c r="AZ28" s="47"/>
      <c r="BA28" s="79"/>
      <c r="BB28" s="79"/>
      <c r="BC28" s="79"/>
      <c r="BD28" s="79"/>
      <c r="BE28" s="79"/>
      <c r="BF28" s="47"/>
      <c r="BG28" s="47">
        <v>110</v>
      </c>
      <c r="BH28" s="47"/>
      <c r="BI28" s="47"/>
      <c r="BJ28" s="127">
        <v>110</v>
      </c>
      <c r="BK28" s="47">
        <v>105</v>
      </c>
      <c r="BL28" s="47">
        <v>110</v>
      </c>
      <c r="BM28" s="47"/>
      <c r="BN28" s="47"/>
      <c r="BO28" s="92">
        <f>IF(ISERROR(LARGE($T28:$AG28,COLUMNS($BO28:BO28))),0,LARGE($T28:$AG28,COLUMNS($BO28:BO28)))</f>
        <v>0</v>
      </c>
      <c r="BP28" s="92">
        <f>IF(ISERROR(LARGE($T28:$AG28,COLUMNS($BO28:BP28))),0,LARGE($T28:$AG28,COLUMNS($BO28:BP28)))</f>
        <v>0</v>
      </c>
      <c r="BQ28" s="92">
        <f>IF(ISERROR(LARGE($T28:$AG28,COLUMNS($BO28:BQ28))),0,LARGE($T28:$AG28,COLUMNS($BO28:BQ28)))</f>
        <v>0</v>
      </c>
      <c r="BR28" s="92">
        <f>IF(ISERROR(LARGE($T28:$AG28,COLUMNS($BO28:BR28))),0,LARGE($T28:$AG28,COLUMNS($BO28:BR28)))</f>
        <v>0</v>
      </c>
      <c r="BS28" s="92">
        <f>IF(ISERROR(LARGE($T28:$AG28,COLUMNS($BO28:BS28))),0,LARGE($T28:$AG28,COLUMNS($BO28:BS28)))</f>
        <v>0</v>
      </c>
      <c r="BT28" s="92">
        <f>IF(ISERROR(LARGE($T28:$AG28,COLUMNS($BO28:BT28))),0,LARGE($T28:$AG28,COLUMNS($BO28:BT28)))</f>
        <v>0</v>
      </c>
      <c r="BU28" s="111">
        <f>IF(ISERROR(LARGE($T28:$AG28,COLUMNS($BO28:BU28))),0,LARGE($T28:$AG28,COLUMNS($BO28:BU28)))</f>
        <v>0</v>
      </c>
      <c r="BV28" s="111">
        <f>IF(ISERROR(LARGE($T28:$AG28,COLUMNS($BO28:BV28))),0,LARGE($T28:$AG28,COLUMNS($BO28:BV28)))</f>
        <v>0</v>
      </c>
      <c r="BW28" s="111">
        <f>IF(ISERROR(LARGE($T28:$AG28,COLUMNS($BO28:BW28))),0,LARGE($T28:$AG28,COLUMNS($BO28:BW28)))</f>
        <v>0</v>
      </c>
      <c r="BX28" s="111">
        <f>IF(ISERROR(LARGE($T28:$AG28,COLUMNS($BO28:BX28))),0,LARGE($T28:$AG28,COLUMNS($BO28:BX28)))</f>
        <v>0</v>
      </c>
      <c r="BY28" s="111">
        <f>IF(ISERROR(LARGE($T28:$AG28,COLUMNS($BO28:BY28))),0,LARGE($T28:$AG28,COLUMNS($BO28:BY28)))</f>
        <v>0</v>
      </c>
      <c r="BZ28" s="111">
        <f>IF(ISERROR(LARGE($T28:$AG28,COLUMNS($BO28:BZ28))),0,LARGE($T28:$AG28,COLUMNS($BO28:BZ28)))</f>
        <v>0</v>
      </c>
      <c r="CA28" s="111">
        <f>IF(ISERROR(LARGE($T28:$AG28,COLUMNS($BO28:CA28))),0,LARGE($T28:$AG28,COLUMNS($BO28:CA28)))</f>
        <v>0</v>
      </c>
      <c r="CB28" s="111">
        <f>IF(ISERROR(LARGE($T28:$AG28,COLUMNS($BO28:CB28))),0,LARGE($T28:$AG28,COLUMNS($BO28:CB28)))</f>
        <v>0</v>
      </c>
      <c r="CC28" s="92"/>
      <c r="CD28" s="92">
        <f>IF(ISERROR(LARGE($AI28:$AW28,COLUMNS($CD28:CD28))),0,LARGE($AI28:$AW28,COLUMNS($CD28:CD28)))</f>
        <v>0</v>
      </c>
      <c r="CE28" s="92">
        <f>IF(ISERROR(LARGE($AI28:$AW28,COLUMNS($CD28:CE28))),0,LARGE($AI28:$AW28,COLUMNS($CD28:CE28)))</f>
        <v>0</v>
      </c>
      <c r="CF28" s="92">
        <f>IF(ISERROR(LARGE($AI28:$AW28,COLUMNS($CD28:CF28))),0,LARGE($AI28:$AW28,COLUMNS($CD28:CF28)))</f>
        <v>0</v>
      </c>
      <c r="CG28" s="92">
        <f>IF(ISERROR(LARGE($AI28:$AW28,COLUMNS($CD28:CG28))),0,LARGE($AI28:$AW28,COLUMNS($CD28:CG28)))</f>
        <v>0</v>
      </c>
      <c r="CH28" s="111">
        <f>IF(ISERROR(LARGE($AI28:$AW28,COLUMNS($CD28:CH28))),0,LARGE($AI28:$AW28,COLUMNS($CD28:CH28)))</f>
        <v>0</v>
      </c>
      <c r="CI28" s="111">
        <f>IF(ISERROR(LARGE($AI28:$AW28,COLUMNS($CD28:CI28))),0,LARGE($AI28:$AW28,COLUMNS($CD28:CI28)))</f>
        <v>0</v>
      </c>
      <c r="CJ28" s="111">
        <f>IF(ISERROR(LARGE($AI28:$AW28,COLUMNS($CD28:CJ28))),0,LARGE($AI28:$AW28,COLUMNS($CD28:CJ28)))</f>
        <v>0</v>
      </c>
      <c r="CK28" s="111">
        <f>IF(ISERROR(LARGE($AI28:$AW28,COLUMNS($CD28:CK28))),0,LARGE($AI28:$AW28,COLUMNS($CD28:CK28)))</f>
        <v>0</v>
      </c>
      <c r="CL28" s="111">
        <f>IF(ISERROR(LARGE($AI28:$AW28,COLUMNS($CD28:CL28))),0,LARGE($AI28:$AW28,COLUMNS($CD28:CL28)))</f>
        <v>0</v>
      </c>
      <c r="CM28" s="111">
        <f>IF(ISERROR(LARGE($AI28:$AW28,COLUMNS($CD28:CM28))),0,LARGE($AI28:$AW28,COLUMNS($CD28:CM28)))</f>
        <v>0</v>
      </c>
      <c r="CN28" s="111">
        <f>IF(ISERROR(LARGE($AI28:$AW28,COLUMNS($CD28:CN28))),0,LARGE($AI28:$AW28,COLUMNS($CD28:CN28)))</f>
        <v>0</v>
      </c>
      <c r="CO28" s="111">
        <f>IF(ISERROR(LARGE($AI28:$AW28,COLUMNS($CD28:CO28))),0,LARGE($AI28:$AW28,COLUMNS($CD28:CO28)))</f>
        <v>0</v>
      </c>
      <c r="CP28" s="111">
        <f>IF(ISERROR(LARGE($AI28:$AW28,COLUMNS($CD28:CP28))),0,LARGE($AI28:$AW28,COLUMNS($CD28:CP28)))</f>
        <v>0</v>
      </c>
      <c r="CQ28" s="111">
        <f>IF(ISERROR(LARGE($AI28:$AW28,COLUMNS($CD28:CQ28))),0,LARGE($AI28:$AW28,COLUMNS($CD28:CQ28)))</f>
        <v>0</v>
      </c>
      <c r="CR28" s="92"/>
      <c r="CS28" s="92">
        <f>IF(ISERROR(LARGE($AY28:$BL28,COLUMNS($CS28:CS28))),0,LARGE($AY28:$BL28,COLUMNS($CS28:CS28)))</f>
        <v>110</v>
      </c>
      <c r="CT28" s="92">
        <f>IF(ISERROR(LARGE($AY28:$BL28,COLUMNS($CS28:CT28))),0,LARGE($AY28:$BL28,COLUMNS($CS28:CT28)))</f>
        <v>110</v>
      </c>
      <c r="CU28" s="92">
        <f>IF(ISERROR(LARGE($AY28:$BL28,COLUMNS($CS28:CU28))),0,LARGE($AY28:$BL28,COLUMNS($CS28:CU28)))</f>
        <v>110</v>
      </c>
      <c r="CV28" s="92">
        <f>IF(ISERROR(LARGE($AY28:$BL28,COLUMNS($CS28:CV28))),0,LARGE($AY28:$BL28,COLUMNS($CS28:CV28)))</f>
        <v>105</v>
      </c>
      <c r="CW28" s="111">
        <f>IF(ISERROR(LARGE($AY28:$BL28,COLUMNS($CS28:CW28))),0,LARGE($AY28:$BL28,COLUMNS($CS28:CW28)))</f>
        <v>0</v>
      </c>
      <c r="CX28" s="111">
        <f>IF(ISERROR(LARGE($AY28:$BL28,COLUMNS($CS28:CX28))),0,LARGE($AY28:$BL28,COLUMNS($CS28:CX28)))</f>
        <v>0</v>
      </c>
      <c r="CY28" s="111">
        <f>IF(ISERROR(LARGE($AY28:$BL28,COLUMNS($CS28:CY28))),0,LARGE($AY28:$BL28,COLUMNS($CS28:CY28)))</f>
        <v>0</v>
      </c>
      <c r="CZ28" s="111">
        <f>IF(ISERROR(LARGE($AY28:$BL28,COLUMNS($CS28:CZ28))),0,LARGE($AY28:$BL28,COLUMNS($CS28:CZ28)))</f>
        <v>0</v>
      </c>
      <c r="DA28" s="111">
        <f>IF(ISERROR(LARGE($AY28:$BL28,COLUMNS($CS28:DA28))),0,LARGE($AY28:$BL28,COLUMNS($CS28:DA28)))</f>
        <v>0</v>
      </c>
      <c r="DB28" s="111">
        <f>IF(ISERROR(LARGE($AY28:$BL28,COLUMNS($CS28:DB28))),0,LARGE($AY28:$BL28,COLUMNS($CS28:DB28)))</f>
        <v>0</v>
      </c>
      <c r="DC28" s="111">
        <f>IF(ISERROR(LARGE($AY28:$BL28,COLUMNS($CS28:DC28))),0,LARGE($AY28:$BL28,COLUMNS($CS28:DC28)))</f>
        <v>0</v>
      </c>
      <c r="DD28" s="111">
        <f>IF(ISERROR(LARGE($AY28:$BL28,COLUMNS($CS28:DD28))),0,LARGE($AY28:$BL28,COLUMNS($CS28:DD28)))</f>
        <v>0</v>
      </c>
      <c r="DE28" s="111">
        <f>IF(ISERROR(LARGE($AY28:$BL28,COLUMNS($CS28:DE28))),0,LARGE($AY28:$BL28,COLUMNS($CS28:DE28)))</f>
        <v>0</v>
      </c>
      <c r="DF28" s="111">
        <f>IF(ISERROR(LARGE($AY28:$BL28,COLUMNS($CS28:DF28))),0,LARGE($AY28:$BL28,COLUMNS($CS28:DF28)))</f>
        <v>0</v>
      </c>
      <c r="DH28" s="113">
        <f t="shared" si="17"/>
        <v>0</v>
      </c>
      <c r="DI28" s="113">
        <f t="shared" si="18"/>
        <v>0</v>
      </c>
      <c r="DJ28" s="113">
        <f t="shared" si="19"/>
        <v>0</v>
      </c>
      <c r="DK28" s="113">
        <f t="shared" si="20"/>
        <v>0</v>
      </c>
      <c r="DL28" s="113">
        <f t="shared" si="21"/>
        <v>0</v>
      </c>
      <c r="DM28" s="113">
        <f t="shared" si="22"/>
        <v>0</v>
      </c>
      <c r="DN28">
        <f t="shared" si="23"/>
        <v>0</v>
      </c>
      <c r="DO28">
        <f t="shared" si="24"/>
        <v>0</v>
      </c>
      <c r="DP28">
        <f t="shared" si="25"/>
        <v>0</v>
      </c>
      <c r="DQ28">
        <f t="shared" si="26"/>
        <v>0</v>
      </c>
      <c r="DR28">
        <f t="shared" si="27"/>
        <v>110</v>
      </c>
      <c r="DS28">
        <f t="shared" si="28"/>
        <v>110</v>
      </c>
      <c r="DT28">
        <f t="shared" si="29"/>
        <v>110</v>
      </c>
      <c r="DU28">
        <f t="shared" si="30"/>
        <v>105</v>
      </c>
      <c r="DW28">
        <f>LARGE($DH28:$DU28,COLUMNS($DW28:DW28))</f>
        <v>110</v>
      </c>
      <c r="DX28">
        <f>LARGE($DH28:$DU28,COLUMNS($DW28:DX28))</f>
        <v>110</v>
      </c>
      <c r="DY28">
        <f>LARGE($DH28:$DU28,COLUMNS($DW28:DY28))</f>
        <v>110</v>
      </c>
      <c r="DZ28">
        <f>LARGE($DH28:$DU28,COLUMNS($DW28:DZ28))</f>
        <v>105</v>
      </c>
      <c r="EA28">
        <f>LARGE($DH28:$DU28,COLUMNS($DW28:EA28))</f>
        <v>0</v>
      </c>
      <c r="EB28">
        <f>LARGE($DH28:$DU28,COLUMNS($DW28:EB28))</f>
        <v>0</v>
      </c>
      <c r="EC28">
        <f>LARGE($DH28:$DU28,COLUMNS($DW28:EC28))</f>
        <v>0</v>
      </c>
      <c r="ED28">
        <f>LARGE($DH28:$DU28,COLUMNS($DW28:ED28))</f>
        <v>0</v>
      </c>
      <c r="EE28">
        <f>LARGE($DH28:$DU28,COLUMNS($DW28:EE28))</f>
        <v>0</v>
      </c>
      <c r="EF28">
        <f>LARGE($DH28:$DU28,COLUMNS($DW28:EF28))</f>
        <v>0</v>
      </c>
      <c r="EG28">
        <f>LARGE($DH28:$DU28,COLUMNS($DW28:EG28))</f>
        <v>0</v>
      </c>
      <c r="EH28">
        <f>LARGE($DH28:$DU28,COLUMNS($DW28:EH28))</f>
        <v>0</v>
      </c>
      <c r="EI28">
        <f>LARGE($DH28:$DU28,COLUMNS($DW28:EI28))</f>
        <v>0</v>
      </c>
      <c r="EJ28">
        <f>LARGE($DH28:$DU28,COLUMNS($DW28:EJ28))</f>
        <v>0</v>
      </c>
      <c r="EL28">
        <f t="shared" si="31"/>
        <v>0</v>
      </c>
      <c r="EM28">
        <f t="shared" si="32"/>
        <v>0</v>
      </c>
      <c r="EN28">
        <f t="shared" si="33"/>
        <v>0</v>
      </c>
      <c r="EO28">
        <f t="shared" si="34"/>
        <v>0</v>
      </c>
      <c r="EP28">
        <f t="shared" si="35"/>
        <v>0</v>
      </c>
      <c r="EQ28">
        <f t="shared" si="36"/>
        <v>0</v>
      </c>
      <c r="ER28">
        <f t="shared" si="37"/>
        <v>0</v>
      </c>
      <c r="ES28">
        <f t="shared" si="38"/>
        <v>0</v>
      </c>
      <c r="ET28">
        <f t="shared" si="39"/>
        <v>0</v>
      </c>
      <c r="EU28">
        <f t="shared" si="40"/>
        <v>0</v>
      </c>
      <c r="EV28">
        <f t="shared" si="41"/>
        <v>0</v>
      </c>
      <c r="EW28">
        <f t="shared" si="42"/>
        <v>0</v>
      </c>
      <c r="EX28">
        <f t="shared" si="43"/>
        <v>0</v>
      </c>
      <c r="EY28">
        <f t="shared" si="44"/>
        <v>0</v>
      </c>
      <c r="EZ28">
        <f t="shared" si="45"/>
        <v>0</v>
      </c>
      <c r="FA28">
        <f t="shared" si="46"/>
        <v>0</v>
      </c>
      <c r="FB28">
        <f t="shared" si="47"/>
        <v>0</v>
      </c>
      <c r="FC28">
        <f t="shared" si="48"/>
        <v>0</v>
      </c>
      <c r="FD28">
        <f t="shared" si="49"/>
        <v>0</v>
      </c>
      <c r="FE28">
        <f t="shared" si="50"/>
        <v>0</v>
      </c>
      <c r="FF28">
        <f t="shared" si="51"/>
        <v>0</v>
      </c>
      <c r="FG28">
        <f t="shared" si="52"/>
        <v>0</v>
      </c>
      <c r="FH28">
        <f t="shared" si="53"/>
        <v>0</v>
      </c>
      <c r="FI28">
        <f t="shared" si="54"/>
        <v>0</v>
      </c>
      <c r="FJ28">
        <f t="shared" si="55"/>
        <v>0</v>
      </c>
      <c r="FK28">
        <f t="shared" si="56"/>
        <v>0</v>
      </c>
      <c r="FL28">
        <f t="shared" si="57"/>
        <v>0</v>
      </c>
      <c r="FM28">
        <f t="shared" si="58"/>
        <v>0</v>
      </c>
      <c r="FO28">
        <f>LARGE($EL28:$FM28,COLUMNS($FO28:FO28))</f>
        <v>0</v>
      </c>
      <c r="FP28">
        <f>LARGE($EL28:$FM28,COLUMNS($FO28:FP28))</f>
        <v>0</v>
      </c>
      <c r="FQ28">
        <f>LARGE($EL28:$FM28,COLUMNS($FO28:FQ28))</f>
        <v>0</v>
      </c>
      <c r="FR28">
        <f>LARGE($EL28:$FM28,COLUMNS($FO28:FR28))</f>
        <v>0</v>
      </c>
      <c r="FS28">
        <f>LARGE($EL28:$FM28,COLUMNS($FO28:FS28))</f>
        <v>0</v>
      </c>
      <c r="FT28">
        <f>LARGE($EL28:$FM28,COLUMNS($FO28:FT28))</f>
        <v>0</v>
      </c>
      <c r="FU28">
        <f>LARGE($EL28:$FM28,COLUMNS($FO28:FU28))</f>
        <v>0</v>
      </c>
      <c r="FV28">
        <f>LARGE($EL28:$FM28,COLUMNS($FO28:FV28))</f>
        <v>0</v>
      </c>
      <c r="FW28">
        <f>LARGE($EL28:$FM28,COLUMNS($FO28:FW28))</f>
        <v>0</v>
      </c>
      <c r="FX28">
        <f>LARGE($EL28:$FM28,COLUMNS($FO28:FX28))</f>
        <v>0</v>
      </c>
      <c r="FZ28">
        <f t="shared" si="59"/>
        <v>110</v>
      </c>
      <c r="GA28">
        <f t="shared" si="60"/>
        <v>110</v>
      </c>
      <c r="GB28">
        <f t="shared" si="61"/>
        <v>110</v>
      </c>
      <c r="GC28">
        <f t="shared" si="62"/>
        <v>105</v>
      </c>
      <c r="GD28">
        <f t="shared" si="63"/>
        <v>0</v>
      </c>
      <c r="GE28">
        <f t="shared" si="64"/>
        <v>0</v>
      </c>
      <c r="GF28">
        <f t="shared" si="65"/>
        <v>0</v>
      </c>
      <c r="GG28">
        <f t="shared" si="66"/>
        <v>0</v>
      </c>
      <c r="GH28">
        <f t="shared" si="67"/>
        <v>0</v>
      </c>
      <c r="GI28">
        <f t="shared" si="68"/>
        <v>0</v>
      </c>
      <c r="GJ28">
        <f t="shared" si="69"/>
        <v>0</v>
      </c>
      <c r="GK28">
        <f t="shared" si="70"/>
        <v>0</v>
      </c>
      <c r="GL28">
        <f t="shared" si="71"/>
        <v>0</v>
      </c>
      <c r="GM28">
        <f t="shared" si="72"/>
        <v>0</v>
      </c>
      <c r="GN28">
        <f t="shared" si="73"/>
        <v>0</v>
      </c>
      <c r="GO28">
        <f t="shared" si="74"/>
        <v>0</v>
      </c>
      <c r="GP28">
        <f t="shared" si="75"/>
        <v>0</v>
      </c>
      <c r="GQ28">
        <f t="shared" si="76"/>
        <v>0</v>
      </c>
      <c r="GR28">
        <f t="shared" si="77"/>
        <v>0</v>
      </c>
      <c r="GS28">
        <f t="shared" si="78"/>
        <v>0</v>
      </c>
      <c r="GT28">
        <f t="shared" si="79"/>
        <v>0</v>
      </c>
      <c r="GU28">
        <f t="shared" si="80"/>
        <v>0</v>
      </c>
      <c r="GV28">
        <f t="shared" si="81"/>
        <v>0</v>
      </c>
      <c r="GW28">
        <f t="shared" si="82"/>
        <v>0</v>
      </c>
      <c r="GY28">
        <f>LARGE($FZ28:$GW28,COLUMNS($GY28:GY28))</f>
        <v>110</v>
      </c>
      <c r="GZ28">
        <f>LARGE($FZ28:$GW28,COLUMNS($GY28:GZ28))</f>
        <v>110</v>
      </c>
      <c r="HA28">
        <f>LARGE($FZ28:$GW28,COLUMNS($GY28:HA28))</f>
        <v>110</v>
      </c>
      <c r="HB28">
        <f>LARGE($FZ28:$GW28,COLUMNS($GY28:HB28))</f>
        <v>105</v>
      </c>
      <c r="HC28">
        <f>LARGE($FZ28:$GW28,COLUMNS($GY28:HC28))</f>
        <v>0</v>
      </c>
      <c r="HD28">
        <f>LARGE($FZ28:$GW28,COLUMNS($GY28:HD28))</f>
        <v>0</v>
      </c>
      <c r="HE28">
        <f>LARGE($FZ28:$GW28,COLUMNS($GY28:HE28))</f>
        <v>0</v>
      </c>
      <c r="HF28">
        <f>LARGE($FZ28:$GW28,COLUMNS($GY28:HF28))</f>
        <v>0</v>
      </c>
      <c r="HG28">
        <f>LARGE($FZ28:$GW28,COLUMNS($GY28:HG28))</f>
        <v>0</v>
      </c>
      <c r="HH28">
        <f>LARGE($FZ28:$GW28,COLUMNS($GY28:HH28))</f>
        <v>0</v>
      </c>
      <c r="HI28">
        <f>LARGE($FZ28:$GW28,COLUMNS($GY28:HI28))</f>
        <v>0</v>
      </c>
      <c r="HJ28">
        <f>LARGE($FZ28:$GW28,COLUMNS($GY28:HJ28))</f>
        <v>0</v>
      </c>
      <c r="HK28">
        <f>LARGE($FZ28:$GW28,COLUMNS($GY28:HK28))</f>
        <v>0</v>
      </c>
      <c r="HL28">
        <f>LARGE($FZ28:$GW28,COLUMNS($GY28:HL28))</f>
        <v>0</v>
      </c>
    </row>
    <row r="29" spans="1:220" ht="15" customHeight="1">
      <c r="A29" s="11" t="s">
        <v>234</v>
      </c>
      <c r="B29" s="120">
        <f t="shared" si="2"/>
        <v>10</v>
      </c>
      <c r="C29" s="35">
        <f t="shared" si="3"/>
        <v>378</v>
      </c>
      <c r="D29" s="123">
        <f t="shared" si="4"/>
        <v>377</v>
      </c>
      <c r="E29" s="38">
        <f t="shared" si="5"/>
        <v>37.8</v>
      </c>
      <c r="F29" s="122">
        <f t="shared" si="6"/>
        <v>0</v>
      </c>
      <c r="G29" s="38"/>
      <c r="H29" s="110">
        <f t="shared" si="7"/>
        <v>2</v>
      </c>
      <c r="I29" s="62">
        <f t="shared" si="8"/>
        <v>144</v>
      </c>
      <c r="J29" s="110">
        <f t="shared" si="9"/>
        <v>8</v>
      </c>
      <c r="K29" s="62">
        <f t="shared" si="10"/>
        <v>230</v>
      </c>
      <c r="L29" s="110">
        <f t="shared" si="11"/>
        <v>0</v>
      </c>
      <c r="M29" s="109">
        <f t="shared" si="12"/>
        <v>0</v>
      </c>
      <c r="N29" s="110">
        <f t="shared" si="13"/>
        <v>4</v>
      </c>
      <c r="O29" s="109">
        <f t="shared" si="14"/>
        <v>3</v>
      </c>
      <c r="P29" s="20">
        <f t="shared" si="15"/>
        <v>7</v>
      </c>
      <c r="Q29" s="20">
        <f t="shared" si="16"/>
        <v>3</v>
      </c>
      <c r="R29" s="20"/>
      <c r="S29" s="20"/>
      <c r="T29" s="78"/>
      <c r="U29" s="81"/>
      <c r="V29" s="78"/>
      <c r="W29" s="78">
        <v>68</v>
      </c>
      <c r="X29" s="78"/>
      <c r="Y29" s="78"/>
      <c r="Z29" s="78"/>
      <c r="AA29" s="78"/>
      <c r="AB29" s="78"/>
      <c r="AC29" s="78"/>
      <c r="AD29" s="78"/>
      <c r="AE29" s="78"/>
      <c r="AF29" s="78">
        <v>76</v>
      </c>
      <c r="AG29" s="78"/>
      <c r="AH29" s="78"/>
      <c r="AI29" s="78">
        <v>1</v>
      </c>
      <c r="AJ29" s="78">
        <v>91</v>
      </c>
      <c r="AK29" s="78"/>
      <c r="AL29" s="78">
        <v>52</v>
      </c>
      <c r="AM29" s="49">
        <v>1</v>
      </c>
      <c r="AN29" s="78">
        <v>70</v>
      </c>
      <c r="AP29" s="78">
        <v>1</v>
      </c>
      <c r="AQ29" s="78"/>
      <c r="AR29" s="78">
        <v>17</v>
      </c>
      <c r="AS29" s="78"/>
      <c r="AT29" s="78"/>
      <c r="AU29" s="78">
        <v>1</v>
      </c>
      <c r="AV29" s="78"/>
      <c r="AW29" s="78"/>
      <c r="AX29" s="78"/>
      <c r="AY29" s="47"/>
      <c r="AZ29" s="47"/>
      <c r="BA29" s="79"/>
      <c r="BB29" s="79"/>
      <c r="BC29" s="79"/>
      <c r="BD29" s="79"/>
      <c r="BE29" s="79"/>
      <c r="BF29" s="47"/>
      <c r="BG29" s="47"/>
      <c r="BH29" s="47"/>
      <c r="BI29" s="47"/>
      <c r="BJ29" s="47"/>
      <c r="BK29" s="47"/>
      <c r="BL29" s="47"/>
      <c r="BM29" s="47"/>
      <c r="BN29" s="47"/>
      <c r="BO29" s="92">
        <f>IF(ISERROR(LARGE($T29:$AG29,COLUMNS($BO29:BO29))),0,LARGE($T29:$AG29,COLUMNS($BO29:BO29)))</f>
        <v>76</v>
      </c>
      <c r="BP29" s="92">
        <f>IF(ISERROR(LARGE($T29:$AG29,COLUMNS($BO29:BP29))),0,LARGE($T29:$AG29,COLUMNS($BO29:BP29)))</f>
        <v>68</v>
      </c>
      <c r="BQ29" s="92">
        <f>IF(ISERROR(LARGE($T29:$AG29,COLUMNS($BO29:BQ29))),0,LARGE($T29:$AG29,COLUMNS($BO29:BQ29)))</f>
        <v>0</v>
      </c>
      <c r="BR29" s="92">
        <f>IF(ISERROR(LARGE($T29:$AG29,COLUMNS($BO29:BR29))),0,LARGE($T29:$AG29,COLUMNS($BO29:BR29)))</f>
        <v>0</v>
      </c>
      <c r="BS29" s="92">
        <f>IF(ISERROR(LARGE($T29:$AG29,COLUMNS($BO29:BS29))),0,LARGE($T29:$AG29,COLUMNS($BO29:BS29)))</f>
        <v>0</v>
      </c>
      <c r="BT29" s="92">
        <f>IF(ISERROR(LARGE($T29:$AG29,COLUMNS($BO29:BT29))),0,LARGE($T29:$AG29,COLUMNS($BO29:BT29)))</f>
        <v>0</v>
      </c>
      <c r="BU29" s="111">
        <f>IF(ISERROR(LARGE($T29:$AG29,COLUMNS($BO29:BU29))),0,LARGE($T29:$AG29,COLUMNS($BO29:BU29)))</f>
        <v>0</v>
      </c>
      <c r="BV29" s="111">
        <f>IF(ISERROR(LARGE($T29:$AG29,COLUMNS($BO29:BV29))),0,LARGE($T29:$AG29,COLUMNS($BO29:BV29)))</f>
        <v>0</v>
      </c>
      <c r="BW29" s="111">
        <f>IF(ISERROR(LARGE($T29:$AG29,COLUMNS($BO29:BW29))),0,LARGE($T29:$AG29,COLUMNS($BO29:BW29)))</f>
        <v>0</v>
      </c>
      <c r="BX29" s="111">
        <f>IF(ISERROR(LARGE($T29:$AG29,COLUMNS($BO29:BX29))),0,LARGE($T29:$AG29,COLUMNS($BO29:BX29)))</f>
        <v>0</v>
      </c>
      <c r="BY29" s="111">
        <f>IF(ISERROR(LARGE($T29:$AG29,COLUMNS($BO29:BY29))),0,LARGE($T29:$AG29,COLUMNS($BO29:BY29)))</f>
        <v>0</v>
      </c>
      <c r="BZ29" s="111">
        <f>IF(ISERROR(LARGE($T29:$AG29,COLUMNS($BO29:BZ29))),0,LARGE($T29:$AG29,COLUMNS($BO29:BZ29)))</f>
        <v>0</v>
      </c>
      <c r="CA29" s="111">
        <f>IF(ISERROR(LARGE($T29:$AG29,COLUMNS($BO29:CA29))),0,LARGE($T29:$AG29,COLUMNS($BO29:CA29)))</f>
        <v>0</v>
      </c>
      <c r="CB29" s="111">
        <f>IF(ISERROR(LARGE($T29:$AG29,COLUMNS($BO29:CB29))),0,LARGE($T29:$AG29,COLUMNS($BO29:CB29)))</f>
        <v>0</v>
      </c>
      <c r="CC29" s="92"/>
      <c r="CD29" s="92">
        <f>IF(ISERROR(LARGE($AI29:$AW29,COLUMNS($CD29:CD29))),0,LARGE($AI29:$AW29,COLUMNS($CD29:CD29)))</f>
        <v>91</v>
      </c>
      <c r="CE29" s="92">
        <f>IF(ISERROR(LARGE($AI29:$AW29,COLUMNS($CD29:CE29))),0,LARGE($AI29:$AW29,COLUMNS($CD29:CE29)))</f>
        <v>70</v>
      </c>
      <c r="CF29" s="92">
        <f>IF(ISERROR(LARGE($AI29:$AW29,COLUMNS($CD29:CF29))),0,LARGE($AI29:$AW29,COLUMNS($CD29:CF29)))</f>
        <v>52</v>
      </c>
      <c r="CG29" s="92">
        <f>IF(ISERROR(LARGE($AI29:$AW29,COLUMNS($CD29:CG29))),0,LARGE($AI29:$AW29,COLUMNS($CD29:CG29)))</f>
        <v>17</v>
      </c>
      <c r="CH29" s="111">
        <f>IF(ISERROR(LARGE($AI29:$AW29,COLUMNS($CD29:CH29))),0,LARGE($AI29:$AW29,COLUMNS($CD29:CH29)))</f>
        <v>1</v>
      </c>
      <c r="CI29" s="111">
        <f>IF(ISERROR(LARGE($AI29:$AW29,COLUMNS($CD29:CI29))),0,LARGE($AI29:$AW29,COLUMNS($CD29:CI29)))</f>
        <v>1</v>
      </c>
      <c r="CJ29" s="111">
        <f>IF(ISERROR(LARGE($AI29:$AW29,COLUMNS($CD29:CJ29))),0,LARGE($AI29:$AW29,COLUMNS($CD29:CJ29)))</f>
        <v>1</v>
      </c>
      <c r="CK29" s="111">
        <f>IF(ISERROR(LARGE($AI29:$AW29,COLUMNS($CD29:CK29))),0,LARGE($AI29:$AW29,COLUMNS($CD29:CK29)))</f>
        <v>1</v>
      </c>
      <c r="CL29" s="111">
        <f>IF(ISERROR(LARGE($AI29:$AW29,COLUMNS($CD29:CL29))),0,LARGE($AI29:$AW29,COLUMNS($CD29:CL29)))</f>
        <v>0</v>
      </c>
      <c r="CM29" s="111">
        <f>IF(ISERROR(LARGE($AI29:$AW29,COLUMNS($CD29:CM29))),0,LARGE($AI29:$AW29,COLUMNS($CD29:CM29)))</f>
        <v>0</v>
      </c>
      <c r="CN29" s="111">
        <f>IF(ISERROR(LARGE($AI29:$AW29,COLUMNS($CD29:CN29))),0,LARGE($AI29:$AW29,COLUMNS($CD29:CN29)))</f>
        <v>0</v>
      </c>
      <c r="CO29" s="111">
        <f>IF(ISERROR(LARGE($AI29:$AW29,COLUMNS($CD29:CO29))),0,LARGE($AI29:$AW29,COLUMNS($CD29:CO29)))</f>
        <v>0</v>
      </c>
      <c r="CP29" s="111">
        <f>IF(ISERROR(LARGE($AI29:$AW29,COLUMNS($CD29:CP29))),0,LARGE($AI29:$AW29,COLUMNS($CD29:CP29)))</f>
        <v>0</v>
      </c>
      <c r="CQ29" s="111">
        <f>IF(ISERROR(LARGE($AI29:$AW29,COLUMNS($CD29:CQ29))),0,LARGE($AI29:$AW29,COLUMNS($CD29:CQ29)))</f>
        <v>0</v>
      </c>
      <c r="CR29" s="92"/>
      <c r="CS29" s="92">
        <f>IF(ISERROR(LARGE($AY29:$BL29,COLUMNS($CS29:CS29))),0,LARGE($AY29:$BL29,COLUMNS($CS29:CS29)))</f>
        <v>0</v>
      </c>
      <c r="CT29" s="92">
        <f>IF(ISERROR(LARGE($AY29:$BL29,COLUMNS($CS29:CT29))),0,LARGE($AY29:$BL29,COLUMNS($CS29:CT29)))</f>
        <v>0</v>
      </c>
      <c r="CU29" s="92">
        <f>IF(ISERROR(LARGE($AY29:$BL29,COLUMNS($CS29:CU29))),0,LARGE($AY29:$BL29,COLUMNS($CS29:CU29)))</f>
        <v>0</v>
      </c>
      <c r="CV29" s="92">
        <f>IF(ISERROR(LARGE($AY29:$BL29,COLUMNS($CS29:CV29))),0,LARGE($AY29:$BL29,COLUMNS($CS29:CV29)))</f>
        <v>0</v>
      </c>
      <c r="CW29" s="111">
        <f>IF(ISERROR(LARGE($AY29:$BL29,COLUMNS($CS29:CW29))),0,LARGE($AY29:$BL29,COLUMNS($CS29:CW29)))</f>
        <v>0</v>
      </c>
      <c r="CX29" s="111">
        <f>IF(ISERROR(LARGE($AY29:$BL29,COLUMNS($CS29:CX29))),0,LARGE($AY29:$BL29,COLUMNS($CS29:CX29)))</f>
        <v>0</v>
      </c>
      <c r="CY29" s="111">
        <f>IF(ISERROR(LARGE($AY29:$BL29,COLUMNS($CS29:CY29))),0,LARGE($AY29:$BL29,COLUMNS($CS29:CY29)))</f>
        <v>0</v>
      </c>
      <c r="CZ29" s="111">
        <f>IF(ISERROR(LARGE($AY29:$BL29,COLUMNS($CS29:CZ29))),0,LARGE($AY29:$BL29,COLUMNS($CS29:CZ29)))</f>
        <v>0</v>
      </c>
      <c r="DA29" s="111">
        <f>IF(ISERROR(LARGE($AY29:$BL29,COLUMNS($CS29:DA29))),0,LARGE($AY29:$BL29,COLUMNS($CS29:DA29)))</f>
        <v>0</v>
      </c>
      <c r="DB29" s="111">
        <f>IF(ISERROR(LARGE($AY29:$BL29,COLUMNS($CS29:DB29))),0,LARGE($AY29:$BL29,COLUMNS($CS29:DB29)))</f>
        <v>0</v>
      </c>
      <c r="DC29" s="111">
        <f>IF(ISERROR(LARGE($AY29:$BL29,COLUMNS($CS29:DC29))),0,LARGE($AY29:$BL29,COLUMNS($CS29:DC29)))</f>
        <v>0</v>
      </c>
      <c r="DD29" s="111">
        <f>IF(ISERROR(LARGE($AY29:$BL29,COLUMNS($CS29:DD29))),0,LARGE($AY29:$BL29,COLUMNS($CS29:DD29)))</f>
        <v>0</v>
      </c>
      <c r="DE29" s="111">
        <f>IF(ISERROR(LARGE($AY29:$BL29,COLUMNS($CS29:DE29))),0,LARGE($AY29:$BL29,COLUMNS($CS29:DE29)))</f>
        <v>0</v>
      </c>
      <c r="DF29" s="111">
        <f>IF(ISERROR(LARGE($AY29:$BL29,COLUMNS($CS29:DF29))),0,LARGE($AY29:$BL29,COLUMNS($CS29:DF29)))</f>
        <v>0</v>
      </c>
      <c r="DH29" s="113">
        <f t="shared" si="17"/>
        <v>76</v>
      </c>
      <c r="DI29" s="113">
        <f t="shared" si="18"/>
        <v>68</v>
      </c>
      <c r="DJ29" s="113">
        <f t="shared" si="19"/>
        <v>0</v>
      </c>
      <c r="DK29" s="113">
        <f t="shared" si="20"/>
        <v>0</v>
      </c>
      <c r="DL29" s="113">
        <f t="shared" si="21"/>
        <v>0</v>
      </c>
      <c r="DM29" s="113">
        <f t="shared" si="22"/>
        <v>0</v>
      </c>
      <c r="DN29">
        <f t="shared" si="23"/>
        <v>91</v>
      </c>
      <c r="DO29">
        <f t="shared" si="24"/>
        <v>70</v>
      </c>
      <c r="DP29">
        <f t="shared" si="25"/>
        <v>52</v>
      </c>
      <c r="DQ29">
        <f t="shared" si="26"/>
        <v>17</v>
      </c>
      <c r="DR29">
        <f t="shared" si="27"/>
        <v>0</v>
      </c>
      <c r="DS29">
        <f t="shared" si="28"/>
        <v>0</v>
      </c>
      <c r="DT29">
        <f t="shared" si="29"/>
        <v>0</v>
      </c>
      <c r="DU29">
        <f t="shared" si="30"/>
        <v>0</v>
      </c>
      <c r="DW29">
        <f>LARGE($DH29:$DU29,COLUMNS($DW29:DW29))</f>
        <v>91</v>
      </c>
      <c r="DX29">
        <f>LARGE($DH29:$DU29,COLUMNS($DW29:DX29))</f>
        <v>76</v>
      </c>
      <c r="DY29">
        <f>LARGE($DH29:$DU29,COLUMNS($DW29:DY29))</f>
        <v>70</v>
      </c>
      <c r="DZ29">
        <f>LARGE($DH29:$DU29,COLUMNS($DW29:DZ29))</f>
        <v>68</v>
      </c>
      <c r="EA29">
        <f>LARGE($DH29:$DU29,COLUMNS($DW29:EA29))</f>
        <v>52</v>
      </c>
      <c r="EB29">
        <f>LARGE($DH29:$DU29,COLUMNS($DW29:EB29))</f>
        <v>17</v>
      </c>
      <c r="EC29">
        <f>LARGE($DH29:$DU29,COLUMNS($DW29:EC29))</f>
        <v>0</v>
      </c>
      <c r="ED29">
        <f>LARGE($DH29:$DU29,COLUMNS($DW29:ED29))</f>
        <v>0</v>
      </c>
      <c r="EE29">
        <f>LARGE($DH29:$DU29,COLUMNS($DW29:EE29))</f>
        <v>0</v>
      </c>
      <c r="EF29">
        <f>LARGE($DH29:$DU29,COLUMNS($DW29:EF29))</f>
        <v>0</v>
      </c>
      <c r="EG29">
        <f>LARGE($DH29:$DU29,COLUMNS($DW29:EG29))</f>
        <v>0</v>
      </c>
      <c r="EH29">
        <f>LARGE($DH29:$DU29,COLUMNS($DW29:EH29))</f>
        <v>0</v>
      </c>
      <c r="EI29">
        <f>LARGE($DH29:$DU29,COLUMNS($DW29:EI29))</f>
        <v>0</v>
      </c>
      <c r="EJ29">
        <f>LARGE($DH29:$DU29,COLUMNS($DW29:EJ29))</f>
        <v>0</v>
      </c>
      <c r="EL29">
        <f t="shared" si="31"/>
        <v>0</v>
      </c>
      <c r="EM29">
        <f t="shared" si="32"/>
        <v>0</v>
      </c>
      <c r="EN29">
        <f t="shared" si="33"/>
        <v>0</v>
      </c>
      <c r="EO29">
        <f t="shared" si="34"/>
        <v>0</v>
      </c>
      <c r="EP29">
        <f t="shared" si="35"/>
        <v>0</v>
      </c>
      <c r="EQ29">
        <f t="shared" si="36"/>
        <v>0</v>
      </c>
      <c r="ER29">
        <f t="shared" si="37"/>
        <v>0</v>
      </c>
      <c r="ES29">
        <f t="shared" si="38"/>
        <v>0</v>
      </c>
      <c r="ET29">
        <f t="shared" si="39"/>
        <v>0.75</v>
      </c>
      <c r="EU29">
        <f t="shared" si="40"/>
        <v>0.75</v>
      </c>
      <c r="EV29">
        <f t="shared" si="41"/>
        <v>0.75</v>
      </c>
      <c r="EW29">
        <f t="shared" si="42"/>
        <v>0.75</v>
      </c>
      <c r="EX29">
        <f t="shared" si="43"/>
        <v>0</v>
      </c>
      <c r="EY29">
        <f t="shared" si="44"/>
        <v>0</v>
      </c>
      <c r="EZ29">
        <f t="shared" si="45"/>
        <v>0</v>
      </c>
      <c r="FA29">
        <f t="shared" si="46"/>
        <v>0</v>
      </c>
      <c r="FB29">
        <f t="shared" si="47"/>
        <v>0</v>
      </c>
      <c r="FC29">
        <f t="shared" si="48"/>
        <v>0</v>
      </c>
      <c r="FD29">
        <f t="shared" si="49"/>
        <v>0</v>
      </c>
      <c r="FE29">
        <f t="shared" si="50"/>
        <v>0</v>
      </c>
      <c r="FF29">
        <f t="shared" si="51"/>
        <v>0</v>
      </c>
      <c r="FG29">
        <f t="shared" si="52"/>
        <v>0</v>
      </c>
      <c r="FH29">
        <f t="shared" si="53"/>
        <v>0</v>
      </c>
      <c r="FI29">
        <f t="shared" si="54"/>
        <v>0</v>
      </c>
      <c r="FJ29">
        <f t="shared" si="55"/>
        <v>0</v>
      </c>
      <c r="FK29">
        <f t="shared" si="56"/>
        <v>0</v>
      </c>
      <c r="FL29">
        <f t="shared" si="57"/>
        <v>0</v>
      </c>
      <c r="FM29">
        <f t="shared" si="58"/>
        <v>0</v>
      </c>
      <c r="FO29">
        <f>LARGE($EL29:$FM29,COLUMNS($FO29:FO29))</f>
        <v>0.75</v>
      </c>
      <c r="FP29">
        <f>LARGE($EL29:$FM29,COLUMNS($FO29:FP29))</f>
        <v>0.75</v>
      </c>
      <c r="FQ29">
        <f>LARGE($EL29:$FM29,COLUMNS($FO29:FQ29))</f>
        <v>0.75</v>
      </c>
      <c r="FR29">
        <f>LARGE($EL29:$FM29,COLUMNS($FO29:FR29))</f>
        <v>0.75</v>
      </c>
      <c r="FS29">
        <f>LARGE($EL29:$FM29,COLUMNS($FO29:FS29))</f>
        <v>0</v>
      </c>
      <c r="FT29">
        <f>LARGE($EL29:$FM29,COLUMNS($FO29:FT29))</f>
        <v>0</v>
      </c>
      <c r="FU29">
        <f>LARGE($EL29:$FM29,COLUMNS($FO29:FU29))</f>
        <v>0</v>
      </c>
      <c r="FV29">
        <f>LARGE($EL29:$FM29,COLUMNS($FO29:FV29))</f>
        <v>0</v>
      </c>
      <c r="FW29">
        <f>LARGE($EL29:$FM29,COLUMNS($FO29:FW29))</f>
        <v>0</v>
      </c>
      <c r="FX29">
        <f>LARGE($EL29:$FM29,COLUMNS($FO29:FX29))</f>
        <v>0</v>
      </c>
      <c r="FZ29">
        <f t="shared" si="59"/>
        <v>91</v>
      </c>
      <c r="GA29">
        <f t="shared" si="60"/>
        <v>76</v>
      </c>
      <c r="GB29">
        <f t="shared" si="61"/>
        <v>70</v>
      </c>
      <c r="GC29">
        <f t="shared" si="62"/>
        <v>68</v>
      </c>
      <c r="GD29">
        <f t="shared" si="63"/>
        <v>52</v>
      </c>
      <c r="GE29">
        <f t="shared" si="64"/>
        <v>17</v>
      </c>
      <c r="GF29">
        <f t="shared" si="65"/>
        <v>0</v>
      </c>
      <c r="GG29">
        <f t="shared" si="66"/>
        <v>0</v>
      </c>
      <c r="GH29">
        <f t="shared" si="67"/>
        <v>0</v>
      </c>
      <c r="GI29">
        <f t="shared" si="68"/>
        <v>0</v>
      </c>
      <c r="GJ29">
        <f t="shared" si="69"/>
        <v>0</v>
      </c>
      <c r="GK29">
        <f t="shared" si="70"/>
        <v>0</v>
      </c>
      <c r="GL29">
        <f t="shared" si="71"/>
        <v>0</v>
      </c>
      <c r="GM29">
        <f t="shared" si="72"/>
        <v>0</v>
      </c>
      <c r="GN29">
        <f t="shared" si="73"/>
        <v>0.75</v>
      </c>
      <c r="GO29">
        <f t="shared" si="74"/>
        <v>0.75</v>
      </c>
      <c r="GP29">
        <f t="shared" si="75"/>
        <v>0.75</v>
      </c>
      <c r="GQ29">
        <f t="shared" si="76"/>
        <v>0.75</v>
      </c>
      <c r="GR29">
        <f t="shared" si="77"/>
        <v>0</v>
      </c>
      <c r="GS29">
        <f t="shared" si="78"/>
        <v>0</v>
      </c>
      <c r="GT29">
        <f t="shared" si="79"/>
        <v>0</v>
      </c>
      <c r="GU29">
        <f t="shared" si="80"/>
        <v>0</v>
      </c>
      <c r="GV29">
        <f t="shared" si="81"/>
        <v>0</v>
      </c>
      <c r="GW29">
        <f t="shared" si="82"/>
        <v>0</v>
      </c>
      <c r="GY29">
        <f>LARGE($FZ29:$GW29,COLUMNS($GY29:GY29))</f>
        <v>91</v>
      </c>
      <c r="GZ29">
        <f>LARGE($FZ29:$GW29,COLUMNS($GY29:GZ29))</f>
        <v>76</v>
      </c>
      <c r="HA29">
        <f>LARGE($FZ29:$GW29,COLUMNS($GY29:HA29))</f>
        <v>70</v>
      </c>
      <c r="HB29">
        <f>LARGE($FZ29:$GW29,COLUMNS($GY29:HB29))</f>
        <v>68</v>
      </c>
      <c r="HC29">
        <f>LARGE($FZ29:$GW29,COLUMNS($GY29:HC29))</f>
        <v>52</v>
      </c>
      <c r="HD29">
        <f>LARGE($FZ29:$GW29,COLUMNS($GY29:HD29))</f>
        <v>17</v>
      </c>
      <c r="HE29">
        <f>LARGE($FZ29:$GW29,COLUMNS($GY29:HE29))</f>
        <v>0.75</v>
      </c>
      <c r="HF29">
        <f>LARGE($FZ29:$GW29,COLUMNS($GY29:HF29))</f>
        <v>0.75</v>
      </c>
      <c r="HG29">
        <f>LARGE($FZ29:$GW29,COLUMNS($GY29:HG29))</f>
        <v>0.75</v>
      </c>
      <c r="HH29">
        <f>LARGE($FZ29:$GW29,COLUMNS($GY29:HH29))</f>
        <v>0.75</v>
      </c>
      <c r="HI29">
        <f>LARGE($FZ29:$GW29,COLUMNS($GY29:HI29))</f>
        <v>0</v>
      </c>
      <c r="HJ29">
        <f>LARGE($FZ29:$GW29,COLUMNS($GY29:HJ29))</f>
        <v>0</v>
      </c>
      <c r="HK29">
        <f>LARGE($FZ29:$GW29,COLUMNS($GY29:HK29))</f>
        <v>0</v>
      </c>
      <c r="HL29">
        <f>LARGE($FZ29:$GW29,COLUMNS($GY29:HL29))</f>
        <v>0</v>
      </c>
    </row>
    <row r="30" spans="1:220" ht="15" customHeight="1">
      <c r="A30" s="11" t="s">
        <v>238</v>
      </c>
      <c r="B30" s="120">
        <f t="shared" si="2"/>
        <v>9</v>
      </c>
      <c r="C30" s="35">
        <f t="shared" si="3"/>
        <v>271</v>
      </c>
      <c r="D30" s="123">
        <f t="shared" si="4"/>
        <v>270.25</v>
      </c>
      <c r="E30" s="38">
        <f t="shared" si="5"/>
        <v>30.11111111111111</v>
      </c>
      <c r="F30" s="122">
        <f t="shared" si="6"/>
        <v>0</v>
      </c>
      <c r="G30" s="38"/>
      <c r="H30" s="110">
        <f t="shared" si="7"/>
        <v>2</v>
      </c>
      <c r="I30" s="62">
        <f t="shared" si="8"/>
        <v>95</v>
      </c>
      <c r="J30" s="110">
        <f t="shared" si="9"/>
        <v>7</v>
      </c>
      <c r="K30" s="62">
        <f t="shared" si="10"/>
        <v>173</v>
      </c>
      <c r="L30" s="110">
        <f t="shared" si="11"/>
        <v>0</v>
      </c>
      <c r="M30" s="109">
        <f t="shared" si="12"/>
        <v>0</v>
      </c>
      <c r="N30" s="110">
        <f t="shared" si="13"/>
        <v>3</v>
      </c>
      <c r="O30" s="109">
        <f t="shared" si="14"/>
        <v>2.25</v>
      </c>
      <c r="P30" s="20">
        <f t="shared" si="15"/>
        <v>7</v>
      </c>
      <c r="Q30" s="20">
        <f t="shared" si="16"/>
        <v>2.25</v>
      </c>
      <c r="R30" s="20"/>
      <c r="S30" s="20"/>
      <c r="T30" s="78"/>
      <c r="U30" s="81"/>
      <c r="V30" s="78"/>
      <c r="W30" s="78">
        <v>53</v>
      </c>
      <c r="X30" s="78"/>
      <c r="Y30" s="78"/>
      <c r="Z30" s="78"/>
      <c r="AA30" s="78"/>
      <c r="AB30" s="78"/>
      <c r="AC30" s="78"/>
      <c r="AD30" s="78"/>
      <c r="AE30" s="78"/>
      <c r="AF30" s="78">
        <v>42</v>
      </c>
      <c r="AG30" s="78"/>
      <c r="AH30" s="78"/>
      <c r="AI30" s="78"/>
      <c r="AJ30" s="78">
        <v>1</v>
      </c>
      <c r="AK30" s="78"/>
      <c r="AL30" s="78">
        <v>1</v>
      </c>
      <c r="AM30" s="78">
        <v>1</v>
      </c>
      <c r="AN30" s="78">
        <v>42</v>
      </c>
      <c r="AP30" s="78">
        <v>65</v>
      </c>
      <c r="AQ30" s="78"/>
      <c r="AR30" s="78">
        <v>65</v>
      </c>
      <c r="AS30" s="78"/>
      <c r="AT30" s="78"/>
      <c r="AU30" s="78">
        <v>1</v>
      </c>
      <c r="AV30" s="78"/>
      <c r="AW30" s="78"/>
      <c r="AX30" s="78"/>
      <c r="AY30" s="47"/>
      <c r="AZ30" s="47"/>
      <c r="BA30" s="79"/>
      <c r="BB30" s="79"/>
      <c r="BC30" s="79"/>
      <c r="BD30" s="79"/>
      <c r="BE30" s="79"/>
      <c r="BF30" s="47"/>
      <c r="BG30" s="47"/>
      <c r="BH30" s="47"/>
      <c r="BI30" s="47"/>
      <c r="BJ30" s="47"/>
      <c r="BK30" s="47"/>
      <c r="BL30" s="47"/>
      <c r="BM30" s="47"/>
      <c r="BN30" s="47"/>
      <c r="BO30" s="92">
        <f>IF(ISERROR(LARGE($T30:$AG30,COLUMNS($BO30:BO30))),0,LARGE($T30:$AG30,COLUMNS($BO30:BO30)))</f>
        <v>53</v>
      </c>
      <c r="BP30" s="92">
        <f>IF(ISERROR(LARGE($T30:$AG30,COLUMNS($BO30:BP30))),0,LARGE($T30:$AG30,COLUMNS($BO30:BP30)))</f>
        <v>42</v>
      </c>
      <c r="BQ30" s="92">
        <f>IF(ISERROR(LARGE($T30:$AG30,COLUMNS($BO30:BQ30))),0,LARGE($T30:$AG30,COLUMNS($BO30:BQ30)))</f>
        <v>0</v>
      </c>
      <c r="BR30" s="92">
        <f>IF(ISERROR(LARGE($T30:$AG30,COLUMNS($BO30:BR30))),0,LARGE($T30:$AG30,COLUMNS($BO30:BR30)))</f>
        <v>0</v>
      </c>
      <c r="BS30" s="92">
        <f>IF(ISERROR(LARGE($T30:$AG30,COLUMNS($BO30:BS30))),0,LARGE($T30:$AG30,COLUMNS($BO30:BS30)))</f>
        <v>0</v>
      </c>
      <c r="BT30" s="92">
        <f>IF(ISERROR(LARGE($T30:$AG30,COLUMNS($BO30:BT30))),0,LARGE($T30:$AG30,COLUMNS($BO30:BT30)))</f>
        <v>0</v>
      </c>
      <c r="BU30" s="111">
        <f>IF(ISERROR(LARGE($T30:$AG30,COLUMNS($BO30:BU30))),0,LARGE($T30:$AG30,COLUMNS($BO30:BU30)))</f>
        <v>0</v>
      </c>
      <c r="BV30" s="111">
        <f>IF(ISERROR(LARGE($T30:$AG30,COLUMNS($BO30:BV30))),0,LARGE($T30:$AG30,COLUMNS($BO30:BV30)))</f>
        <v>0</v>
      </c>
      <c r="BW30" s="111">
        <f>IF(ISERROR(LARGE($T30:$AG30,COLUMNS($BO30:BW30))),0,LARGE($T30:$AG30,COLUMNS($BO30:BW30)))</f>
        <v>0</v>
      </c>
      <c r="BX30" s="111">
        <f>IF(ISERROR(LARGE($T30:$AG30,COLUMNS($BO30:BX30))),0,LARGE($T30:$AG30,COLUMNS($BO30:BX30)))</f>
        <v>0</v>
      </c>
      <c r="BY30" s="111">
        <f>IF(ISERROR(LARGE($T30:$AG30,COLUMNS($BO30:BY30))),0,LARGE($T30:$AG30,COLUMNS($BO30:BY30)))</f>
        <v>0</v>
      </c>
      <c r="BZ30" s="111">
        <f>IF(ISERROR(LARGE($T30:$AG30,COLUMNS($BO30:BZ30))),0,LARGE($T30:$AG30,COLUMNS($BO30:BZ30)))</f>
        <v>0</v>
      </c>
      <c r="CA30" s="111">
        <f>IF(ISERROR(LARGE($T30:$AG30,COLUMNS($BO30:CA30))),0,LARGE($T30:$AG30,COLUMNS($BO30:CA30)))</f>
        <v>0</v>
      </c>
      <c r="CB30" s="111">
        <f>IF(ISERROR(LARGE($T30:$AG30,COLUMNS($BO30:CB30))),0,LARGE($T30:$AG30,COLUMNS($BO30:CB30)))</f>
        <v>0</v>
      </c>
      <c r="CC30" s="92"/>
      <c r="CD30" s="92">
        <f>IF(ISERROR(LARGE($AI30:$AW30,COLUMNS($CD30:CD30))),0,LARGE($AI30:$AW30,COLUMNS($CD30:CD30)))</f>
        <v>65</v>
      </c>
      <c r="CE30" s="92">
        <f>IF(ISERROR(LARGE($AI30:$AW30,COLUMNS($CD30:CE30))),0,LARGE($AI30:$AW30,COLUMNS($CD30:CE30)))</f>
        <v>65</v>
      </c>
      <c r="CF30" s="92">
        <f>IF(ISERROR(LARGE($AI30:$AW30,COLUMNS($CD30:CF30))),0,LARGE($AI30:$AW30,COLUMNS($CD30:CF30)))</f>
        <v>42</v>
      </c>
      <c r="CG30" s="92">
        <f>IF(ISERROR(LARGE($AI30:$AW30,COLUMNS($CD30:CG30))),0,LARGE($AI30:$AW30,COLUMNS($CD30:CG30)))</f>
        <v>1</v>
      </c>
      <c r="CH30" s="111">
        <f>IF(ISERROR(LARGE($AI30:$AW30,COLUMNS($CD30:CH30))),0,LARGE($AI30:$AW30,COLUMNS($CD30:CH30)))</f>
        <v>1</v>
      </c>
      <c r="CI30" s="111">
        <f>IF(ISERROR(LARGE($AI30:$AW30,COLUMNS($CD30:CI30))),0,LARGE($AI30:$AW30,COLUMNS($CD30:CI30)))</f>
        <v>1</v>
      </c>
      <c r="CJ30" s="111">
        <f>IF(ISERROR(LARGE($AI30:$AW30,COLUMNS($CD30:CJ30))),0,LARGE($AI30:$AW30,COLUMNS($CD30:CJ30)))</f>
        <v>1</v>
      </c>
      <c r="CK30" s="111">
        <f>IF(ISERROR(LARGE($AI30:$AW30,COLUMNS($CD30:CK30))),0,LARGE($AI30:$AW30,COLUMNS($CD30:CK30)))</f>
        <v>0</v>
      </c>
      <c r="CL30" s="111">
        <f>IF(ISERROR(LARGE($AI30:$AW30,COLUMNS($CD30:CL30))),0,LARGE($AI30:$AW30,COLUMNS($CD30:CL30)))</f>
        <v>0</v>
      </c>
      <c r="CM30" s="111">
        <f>IF(ISERROR(LARGE($AI30:$AW30,COLUMNS($CD30:CM30))),0,LARGE($AI30:$AW30,COLUMNS($CD30:CM30)))</f>
        <v>0</v>
      </c>
      <c r="CN30" s="111">
        <f>IF(ISERROR(LARGE($AI30:$AW30,COLUMNS($CD30:CN30))),0,LARGE($AI30:$AW30,COLUMNS($CD30:CN30)))</f>
        <v>0</v>
      </c>
      <c r="CO30" s="111">
        <f>IF(ISERROR(LARGE($AI30:$AW30,COLUMNS($CD30:CO30))),0,LARGE($AI30:$AW30,COLUMNS($CD30:CO30)))</f>
        <v>0</v>
      </c>
      <c r="CP30" s="111">
        <f>IF(ISERROR(LARGE($AI30:$AW30,COLUMNS($CD30:CP30))),0,LARGE($AI30:$AW30,COLUMNS($CD30:CP30)))</f>
        <v>0</v>
      </c>
      <c r="CQ30" s="111">
        <f>IF(ISERROR(LARGE($AI30:$AW30,COLUMNS($CD30:CQ30))),0,LARGE($AI30:$AW30,COLUMNS($CD30:CQ30)))</f>
        <v>0</v>
      </c>
      <c r="CR30" s="92"/>
      <c r="CS30" s="92">
        <f>IF(ISERROR(LARGE($AY30:$BL30,COLUMNS($CS30:CS30))),0,LARGE($AY30:$BL30,COLUMNS($CS30:CS30)))</f>
        <v>0</v>
      </c>
      <c r="CT30" s="92">
        <f>IF(ISERROR(LARGE($AY30:$BL30,COLUMNS($CS30:CT30))),0,LARGE($AY30:$BL30,COLUMNS($CS30:CT30)))</f>
        <v>0</v>
      </c>
      <c r="CU30" s="92">
        <f>IF(ISERROR(LARGE($AY30:$BL30,COLUMNS($CS30:CU30))),0,LARGE($AY30:$BL30,COLUMNS($CS30:CU30)))</f>
        <v>0</v>
      </c>
      <c r="CV30" s="92">
        <f>IF(ISERROR(LARGE($AY30:$BL30,COLUMNS($CS30:CV30))),0,LARGE($AY30:$BL30,COLUMNS($CS30:CV30)))</f>
        <v>0</v>
      </c>
      <c r="CW30" s="111">
        <f>IF(ISERROR(LARGE($AY30:$BL30,COLUMNS($CS30:CW30))),0,LARGE($AY30:$BL30,COLUMNS($CS30:CW30)))</f>
        <v>0</v>
      </c>
      <c r="CX30" s="111">
        <f>IF(ISERROR(LARGE($AY30:$BL30,COLUMNS($CS30:CX30))),0,LARGE($AY30:$BL30,COLUMNS($CS30:CX30)))</f>
        <v>0</v>
      </c>
      <c r="CY30" s="111">
        <f>IF(ISERROR(LARGE($AY30:$BL30,COLUMNS($CS30:CY30))),0,LARGE($AY30:$BL30,COLUMNS($CS30:CY30)))</f>
        <v>0</v>
      </c>
      <c r="CZ30" s="111">
        <f>IF(ISERROR(LARGE($AY30:$BL30,COLUMNS($CS30:CZ30))),0,LARGE($AY30:$BL30,COLUMNS($CS30:CZ30)))</f>
        <v>0</v>
      </c>
      <c r="DA30" s="111">
        <f>IF(ISERROR(LARGE($AY30:$BL30,COLUMNS($CS30:DA30))),0,LARGE($AY30:$BL30,COLUMNS($CS30:DA30)))</f>
        <v>0</v>
      </c>
      <c r="DB30" s="111">
        <f>IF(ISERROR(LARGE($AY30:$BL30,COLUMNS($CS30:DB30))),0,LARGE($AY30:$BL30,COLUMNS($CS30:DB30)))</f>
        <v>0</v>
      </c>
      <c r="DC30" s="111">
        <f>IF(ISERROR(LARGE($AY30:$BL30,COLUMNS($CS30:DC30))),0,LARGE($AY30:$BL30,COLUMNS($CS30:DC30)))</f>
        <v>0</v>
      </c>
      <c r="DD30" s="111">
        <f>IF(ISERROR(LARGE($AY30:$BL30,COLUMNS($CS30:DD30))),0,LARGE($AY30:$BL30,COLUMNS($CS30:DD30)))</f>
        <v>0</v>
      </c>
      <c r="DE30" s="111">
        <f>IF(ISERROR(LARGE($AY30:$BL30,COLUMNS($CS30:DE30))),0,LARGE($AY30:$BL30,COLUMNS($CS30:DE30)))</f>
        <v>0</v>
      </c>
      <c r="DF30" s="111">
        <f>IF(ISERROR(LARGE($AY30:$BL30,COLUMNS($CS30:DF30))),0,LARGE($AY30:$BL30,COLUMNS($CS30:DF30)))</f>
        <v>0</v>
      </c>
      <c r="DH30" s="113">
        <f t="shared" si="17"/>
        <v>53</v>
      </c>
      <c r="DI30" s="113">
        <f t="shared" si="18"/>
        <v>42</v>
      </c>
      <c r="DJ30" s="113">
        <f t="shared" si="19"/>
        <v>0</v>
      </c>
      <c r="DK30" s="113">
        <f t="shared" si="20"/>
        <v>0</v>
      </c>
      <c r="DL30" s="113">
        <f t="shared" si="21"/>
        <v>0</v>
      </c>
      <c r="DM30" s="113">
        <f t="shared" si="22"/>
        <v>0</v>
      </c>
      <c r="DN30">
        <f t="shared" si="23"/>
        <v>65</v>
      </c>
      <c r="DO30">
        <f t="shared" si="24"/>
        <v>65</v>
      </c>
      <c r="DP30">
        <f t="shared" si="25"/>
        <v>42</v>
      </c>
      <c r="DQ30">
        <f t="shared" si="26"/>
        <v>1</v>
      </c>
      <c r="DR30">
        <f t="shared" si="27"/>
        <v>0</v>
      </c>
      <c r="DS30">
        <f t="shared" si="28"/>
        <v>0</v>
      </c>
      <c r="DT30">
        <f t="shared" si="29"/>
        <v>0</v>
      </c>
      <c r="DU30">
        <f t="shared" si="30"/>
        <v>0</v>
      </c>
      <c r="DW30">
        <f>LARGE($DH30:$DU30,COLUMNS($DW30:DW30))</f>
        <v>65</v>
      </c>
      <c r="DX30">
        <f>LARGE($DH30:$DU30,COLUMNS($DW30:DX30))</f>
        <v>65</v>
      </c>
      <c r="DY30">
        <f>LARGE($DH30:$DU30,COLUMNS($DW30:DY30))</f>
        <v>53</v>
      </c>
      <c r="DZ30">
        <f>LARGE($DH30:$DU30,COLUMNS($DW30:DZ30))</f>
        <v>42</v>
      </c>
      <c r="EA30">
        <f>LARGE($DH30:$DU30,COLUMNS($DW30:EA30))</f>
        <v>42</v>
      </c>
      <c r="EB30">
        <f>LARGE($DH30:$DU30,COLUMNS($DW30:EB30))</f>
        <v>1</v>
      </c>
      <c r="EC30">
        <f>LARGE($DH30:$DU30,COLUMNS($DW30:EC30))</f>
        <v>0</v>
      </c>
      <c r="ED30">
        <f>LARGE($DH30:$DU30,COLUMNS($DW30:ED30))</f>
        <v>0</v>
      </c>
      <c r="EE30">
        <f>LARGE($DH30:$DU30,COLUMNS($DW30:EE30))</f>
        <v>0</v>
      </c>
      <c r="EF30">
        <f>LARGE($DH30:$DU30,COLUMNS($DW30:EF30))</f>
        <v>0</v>
      </c>
      <c r="EG30">
        <f>LARGE($DH30:$DU30,COLUMNS($DW30:EG30))</f>
        <v>0</v>
      </c>
      <c r="EH30">
        <f>LARGE($DH30:$DU30,COLUMNS($DW30:EH30))</f>
        <v>0</v>
      </c>
      <c r="EI30">
        <f>LARGE($DH30:$DU30,COLUMNS($DW30:EI30))</f>
        <v>0</v>
      </c>
      <c r="EJ30">
        <f>LARGE($DH30:$DU30,COLUMNS($DW30:EJ30))</f>
        <v>0</v>
      </c>
      <c r="EL30">
        <f t="shared" si="31"/>
        <v>0</v>
      </c>
      <c r="EM30">
        <f t="shared" si="32"/>
        <v>0</v>
      </c>
      <c r="EN30">
        <f t="shared" si="33"/>
        <v>0</v>
      </c>
      <c r="EO30">
        <f t="shared" si="34"/>
        <v>0</v>
      </c>
      <c r="EP30">
        <f t="shared" si="35"/>
        <v>0</v>
      </c>
      <c r="EQ30">
        <f t="shared" si="36"/>
        <v>0</v>
      </c>
      <c r="ER30">
        <f t="shared" si="37"/>
        <v>0</v>
      </c>
      <c r="ES30">
        <f t="shared" si="38"/>
        <v>0</v>
      </c>
      <c r="ET30">
        <f t="shared" si="39"/>
        <v>0.75</v>
      </c>
      <c r="EU30">
        <f t="shared" si="40"/>
        <v>0.75</v>
      </c>
      <c r="EV30">
        <f t="shared" si="41"/>
        <v>0.75</v>
      </c>
      <c r="EW30">
        <f t="shared" si="42"/>
        <v>0</v>
      </c>
      <c r="EX30">
        <f t="shared" si="43"/>
        <v>0</v>
      </c>
      <c r="EY30">
        <f t="shared" si="44"/>
        <v>0</v>
      </c>
      <c r="EZ30">
        <f t="shared" si="45"/>
        <v>0</v>
      </c>
      <c r="FA30">
        <f t="shared" si="46"/>
        <v>0</v>
      </c>
      <c r="FB30">
        <f t="shared" si="47"/>
        <v>0</v>
      </c>
      <c r="FC30">
        <f t="shared" si="48"/>
        <v>0</v>
      </c>
      <c r="FD30">
        <f t="shared" si="49"/>
        <v>0</v>
      </c>
      <c r="FE30">
        <f t="shared" si="50"/>
        <v>0</v>
      </c>
      <c r="FF30">
        <f t="shared" si="51"/>
        <v>0</v>
      </c>
      <c r="FG30">
        <f t="shared" si="52"/>
        <v>0</v>
      </c>
      <c r="FH30">
        <f t="shared" si="53"/>
        <v>0</v>
      </c>
      <c r="FI30">
        <f t="shared" si="54"/>
        <v>0</v>
      </c>
      <c r="FJ30">
        <f t="shared" si="55"/>
        <v>0</v>
      </c>
      <c r="FK30">
        <f t="shared" si="56"/>
        <v>0</v>
      </c>
      <c r="FL30">
        <f t="shared" si="57"/>
        <v>0</v>
      </c>
      <c r="FM30">
        <f t="shared" si="58"/>
        <v>0</v>
      </c>
      <c r="FO30">
        <f>LARGE($EL30:$FM30,COLUMNS($FO30:FO30))</f>
        <v>0.75</v>
      </c>
      <c r="FP30">
        <f>LARGE($EL30:$FM30,COLUMNS($FO30:FP30))</f>
        <v>0.75</v>
      </c>
      <c r="FQ30">
        <f>LARGE($EL30:$FM30,COLUMNS($FO30:FQ30))</f>
        <v>0.75</v>
      </c>
      <c r="FR30">
        <f>LARGE($EL30:$FM30,COLUMNS($FO30:FR30))</f>
        <v>0</v>
      </c>
      <c r="FS30">
        <f>LARGE($EL30:$FM30,COLUMNS($FO30:FS30))</f>
        <v>0</v>
      </c>
      <c r="FT30">
        <f>LARGE($EL30:$FM30,COLUMNS($FO30:FT30))</f>
        <v>0</v>
      </c>
      <c r="FU30">
        <f>LARGE($EL30:$FM30,COLUMNS($FO30:FU30))</f>
        <v>0</v>
      </c>
      <c r="FV30">
        <f>LARGE($EL30:$FM30,COLUMNS($FO30:FV30))</f>
        <v>0</v>
      </c>
      <c r="FW30">
        <f>LARGE($EL30:$FM30,COLUMNS($FO30:FW30))</f>
        <v>0</v>
      </c>
      <c r="FX30">
        <f>LARGE($EL30:$FM30,COLUMNS($FO30:FX30))</f>
        <v>0</v>
      </c>
      <c r="FZ30">
        <f t="shared" si="59"/>
        <v>65</v>
      </c>
      <c r="GA30">
        <f t="shared" si="60"/>
        <v>65</v>
      </c>
      <c r="GB30">
        <f t="shared" si="61"/>
        <v>53</v>
      </c>
      <c r="GC30">
        <f t="shared" si="62"/>
        <v>42</v>
      </c>
      <c r="GD30">
        <f t="shared" si="63"/>
        <v>42</v>
      </c>
      <c r="GE30">
        <f t="shared" si="64"/>
        <v>1</v>
      </c>
      <c r="GF30">
        <f t="shared" si="65"/>
        <v>0</v>
      </c>
      <c r="GG30">
        <f t="shared" si="66"/>
        <v>0</v>
      </c>
      <c r="GH30">
        <f t="shared" si="67"/>
        <v>0</v>
      </c>
      <c r="GI30">
        <f t="shared" si="68"/>
        <v>0</v>
      </c>
      <c r="GJ30">
        <f t="shared" si="69"/>
        <v>0</v>
      </c>
      <c r="GK30">
        <f t="shared" si="70"/>
        <v>0</v>
      </c>
      <c r="GL30">
        <f t="shared" si="71"/>
        <v>0</v>
      </c>
      <c r="GM30">
        <f t="shared" si="72"/>
        <v>0</v>
      </c>
      <c r="GN30">
        <f t="shared" si="73"/>
        <v>0.75</v>
      </c>
      <c r="GO30">
        <f t="shared" si="74"/>
        <v>0.75</v>
      </c>
      <c r="GP30">
        <f t="shared" si="75"/>
        <v>0.75</v>
      </c>
      <c r="GQ30">
        <f t="shared" si="76"/>
        <v>0</v>
      </c>
      <c r="GR30">
        <f t="shared" si="77"/>
        <v>0</v>
      </c>
      <c r="GS30">
        <f t="shared" si="78"/>
        <v>0</v>
      </c>
      <c r="GT30">
        <f t="shared" si="79"/>
        <v>0</v>
      </c>
      <c r="GU30">
        <f t="shared" si="80"/>
        <v>0</v>
      </c>
      <c r="GV30">
        <f t="shared" si="81"/>
        <v>0</v>
      </c>
      <c r="GW30">
        <f t="shared" si="82"/>
        <v>0</v>
      </c>
      <c r="GY30">
        <f>LARGE($FZ30:$GW30,COLUMNS($GY30:GY30))</f>
        <v>65</v>
      </c>
      <c r="GZ30">
        <f>LARGE($FZ30:$GW30,COLUMNS($GY30:GZ30))</f>
        <v>65</v>
      </c>
      <c r="HA30">
        <f>LARGE($FZ30:$GW30,COLUMNS($GY30:HA30))</f>
        <v>53</v>
      </c>
      <c r="HB30">
        <f>LARGE($FZ30:$GW30,COLUMNS($GY30:HB30))</f>
        <v>42</v>
      </c>
      <c r="HC30">
        <f>LARGE($FZ30:$GW30,COLUMNS($GY30:HC30))</f>
        <v>42</v>
      </c>
      <c r="HD30">
        <f>LARGE($FZ30:$GW30,COLUMNS($GY30:HD30))</f>
        <v>1</v>
      </c>
      <c r="HE30">
        <f>LARGE($FZ30:$GW30,COLUMNS($GY30:HE30))</f>
        <v>0.75</v>
      </c>
      <c r="HF30">
        <f>LARGE($FZ30:$GW30,COLUMNS($GY30:HF30))</f>
        <v>0.75</v>
      </c>
      <c r="HG30">
        <f>LARGE($FZ30:$GW30,COLUMNS($GY30:HG30))</f>
        <v>0.75</v>
      </c>
      <c r="HH30">
        <f>LARGE($FZ30:$GW30,COLUMNS($GY30:HH30))</f>
        <v>0</v>
      </c>
      <c r="HI30">
        <f>LARGE($FZ30:$GW30,COLUMNS($GY30:HI30))</f>
        <v>0</v>
      </c>
      <c r="HJ30">
        <f>LARGE($FZ30:$GW30,COLUMNS($GY30:HJ30))</f>
        <v>0</v>
      </c>
      <c r="HK30">
        <f>LARGE($FZ30:$GW30,COLUMNS($GY30:HK30))</f>
        <v>0</v>
      </c>
      <c r="HL30">
        <f>LARGE($FZ30:$GW30,COLUMNS($GY30:HL30))</f>
        <v>0</v>
      </c>
    </row>
    <row r="31" spans="1:220" ht="15" customHeight="1">
      <c r="A31" s="57" t="s">
        <v>250</v>
      </c>
      <c r="B31" s="120">
        <f t="shared" si="2"/>
        <v>6</v>
      </c>
      <c r="C31" s="35">
        <f t="shared" si="3"/>
        <v>213</v>
      </c>
      <c r="D31" s="123">
        <f t="shared" si="4"/>
        <v>213</v>
      </c>
      <c r="E31" s="38">
        <f t="shared" si="5"/>
        <v>35.5</v>
      </c>
      <c r="F31" s="122">
        <f t="shared" si="6"/>
        <v>0</v>
      </c>
      <c r="G31" s="38"/>
      <c r="H31" s="110">
        <f t="shared" si="7"/>
        <v>1</v>
      </c>
      <c r="I31" s="62">
        <f t="shared" si="8"/>
        <v>1</v>
      </c>
      <c r="J31" s="110">
        <f t="shared" si="9"/>
        <v>2</v>
      </c>
      <c r="K31" s="62">
        <f t="shared" si="10"/>
        <v>51</v>
      </c>
      <c r="L31" s="110">
        <f t="shared" si="11"/>
        <v>3</v>
      </c>
      <c r="M31" s="109">
        <f t="shared" si="12"/>
        <v>161</v>
      </c>
      <c r="N31" s="110">
        <f t="shared" si="13"/>
        <v>0</v>
      </c>
      <c r="O31" s="109">
        <f t="shared" si="14"/>
        <v>0</v>
      </c>
      <c r="P31" s="20">
        <f t="shared" si="15"/>
        <v>7</v>
      </c>
      <c r="Q31" s="20">
        <f t="shared" si="16"/>
        <v>0</v>
      </c>
      <c r="R31" s="20"/>
      <c r="S31" s="20"/>
      <c r="T31" s="78"/>
      <c r="U31" s="81"/>
      <c r="V31" s="78"/>
      <c r="W31" s="78"/>
      <c r="X31" s="78"/>
      <c r="Y31" s="78"/>
      <c r="Z31" s="78"/>
      <c r="AA31" s="78"/>
      <c r="AB31" s="78"/>
      <c r="AC31" s="78">
        <v>1</v>
      </c>
      <c r="AD31" s="78"/>
      <c r="AE31" s="78"/>
      <c r="AF31" s="78"/>
      <c r="AG31" s="78"/>
      <c r="AH31" s="78"/>
      <c r="AI31" s="78">
        <v>10</v>
      </c>
      <c r="AJ31" s="78"/>
      <c r="AK31" s="78"/>
      <c r="AL31" s="78"/>
      <c r="AM31" s="78"/>
      <c r="AN31" s="78"/>
      <c r="AP31" s="78"/>
      <c r="AQ31" s="78"/>
      <c r="AR31">
        <v>41</v>
      </c>
      <c r="AW31" s="78"/>
      <c r="AX31" s="78"/>
      <c r="AY31" s="47"/>
      <c r="AZ31" s="47"/>
      <c r="BA31" s="79"/>
      <c r="BB31" s="79"/>
      <c r="BC31" s="79"/>
      <c r="BD31" s="79"/>
      <c r="BE31" s="79"/>
      <c r="BF31" s="47">
        <v>64</v>
      </c>
      <c r="BG31" s="47">
        <v>66</v>
      </c>
      <c r="BH31" s="47"/>
      <c r="BI31" s="47">
        <v>31</v>
      </c>
      <c r="BJ31" s="47"/>
      <c r="BK31" s="47"/>
      <c r="BL31" s="47"/>
      <c r="BM31" s="47"/>
      <c r="BN31" s="47"/>
      <c r="BO31" s="92">
        <f>IF(ISERROR(LARGE($T31:$AG31,COLUMNS($BO31:BO31))),0,LARGE($T31:$AG31,COLUMNS($BO31:BO31)))</f>
        <v>1</v>
      </c>
      <c r="BP31" s="92">
        <f>IF(ISERROR(LARGE($T31:$AG31,COLUMNS($BO31:BP31))),0,LARGE($T31:$AG31,COLUMNS($BO31:BP31)))</f>
        <v>0</v>
      </c>
      <c r="BQ31" s="92">
        <f>IF(ISERROR(LARGE($T31:$AG31,COLUMNS($BO31:BQ31))),0,LARGE($T31:$AG31,COLUMNS($BO31:BQ31)))</f>
        <v>0</v>
      </c>
      <c r="BR31" s="92">
        <f>IF(ISERROR(LARGE($T31:$AG31,COLUMNS($BO31:BR31))),0,LARGE($T31:$AG31,COLUMNS($BO31:BR31)))</f>
        <v>0</v>
      </c>
      <c r="BS31" s="92">
        <f>IF(ISERROR(LARGE($T31:$AG31,COLUMNS($BO31:BS31))),0,LARGE($T31:$AG31,COLUMNS($BO31:BS31)))</f>
        <v>0</v>
      </c>
      <c r="BT31" s="92">
        <f>IF(ISERROR(LARGE($T31:$AG31,COLUMNS($BO31:BT31))),0,LARGE($T31:$AG31,COLUMNS($BO31:BT31)))</f>
        <v>0</v>
      </c>
      <c r="BU31" s="111">
        <f>IF(ISERROR(LARGE($T31:$AG31,COLUMNS($BO31:BU31))),0,LARGE($T31:$AG31,COLUMNS($BO31:BU31)))</f>
        <v>0</v>
      </c>
      <c r="BV31" s="111">
        <f>IF(ISERROR(LARGE($T31:$AG31,COLUMNS($BO31:BV31))),0,LARGE($T31:$AG31,COLUMNS($BO31:BV31)))</f>
        <v>0</v>
      </c>
      <c r="BW31" s="111">
        <f>IF(ISERROR(LARGE($T31:$AG31,COLUMNS($BO31:BW31))),0,LARGE($T31:$AG31,COLUMNS($BO31:BW31)))</f>
        <v>0</v>
      </c>
      <c r="BX31" s="111">
        <f>IF(ISERROR(LARGE($T31:$AG31,COLUMNS($BO31:BX31))),0,LARGE($T31:$AG31,COLUMNS($BO31:BX31)))</f>
        <v>0</v>
      </c>
      <c r="BY31" s="111">
        <f>IF(ISERROR(LARGE($T31:$AG31,COLUMNS($BO31:BY31))),0,LARGE($T31:$AG31,COLUMNS($BO31:BY31)))</f>
        <v>0</v>
      </c>
      <c r="BZ31" s="111">
        <f>IF(ISERROR(LARGE($T31:$AG31,COLUMNS($BO31:BZ31))),0,LARGE($T31:$AG31,COLUMNS($BO31:BZ31)))</f>
        <v>0</v>
      </c>
      <c r="CA31" s="111">
        <f>IF(ISERROR(LARGE($T31:$AG31,COLUMNS($BO31:CA31))),0,LARGE($T31:$AG31,COLUMNS($BO31:CA31)))</f>
        <v>0</v>
      </c>
      <c r="CB31" s="111">
        <f>IF(ISERROR(LARGE($T31:$AG31,COLUMNS($BO31:CB31))),0,LARGE($T31:$AG31,COLUMNS($BO31:CB31)))</f>
        <v>0</v>
      </c>
      <c r="CC31" s="92"/>
      <c r="CD31" s="92">
        <f>IF(ISERROR(LARGE($AI31:$AW31,COLUMNS($CD31:CD31))),0,LARGE($AI31:$AW31,COLUMNS($CD31:CD31)))</f>
        <v>41</v>
      </c>
      <c r="CE31" s="92">
        <f>IF(ISERROR(LARGE($AI31:$AW31,COLUMNS($CD31:CE31))),0,LARGE($AI31:$AW31,COLUMNS($CD31:CE31)))</f>
        <v>10</v>
      </c>
      <c r="CF31" s="92">
        <f>IF(ISERROR(LARGE($AI31:$AW31,COLUMNS($CD31:CF31))),0,LARGE($AI31:$AW31,COLUMNS($CD31:CF31)))</f>
        <v>0</v>
      </c>
      <c r="CG31" s="92">
        <f>IF(ISERROR(LARGE($AI31:$AW31,COLUMNS($CD31:CG31))),0,LARGE($AI31:$AW31,COLUMNS($CD31:CG31)))</f>
        <v>0</v>
      </c>
      <c r="CH31" s="111">
        <f>IF(ISERROR(LARGE($AI31:$AW31,COLUMNS($CD31:CH31))),0,LARGE($AI31:$AW31,COLUMNS($CD31:CH31)))</f>
        <v>0</v>
      </c>
      <c r="CI31" s="111">
        <f>IF(ISERROR(LARGE($AI31:$AW31,COLUMNS($CD31:CI31))),0,LARGE($AI31:$AW31,COLUMNS($CD31:CI31)))</f>
        <v>0</v>
      </c>
      <c r="CJ31" s="111">
        <f>IF(ISERROR(LARGE($AI31:$AW31,COLUMNS($CD31:CJ31))),0,LARGE($AI31:$AW31,COLUMNS($CD31:CJ31)))</f>
        <v>0</v>
      </c>
      <c r="CK31" s="111">
        <f>IF(ISERROR(LARGE($AI31:$AW31,COLUMNS($CD31:CK31))),0,LARGE($AI31:$AW31,COLUMNS($CD31:CK31)))</f>
        <v>0</v>
      </c>
      <c r="CL31" s="111">
        <f>IF(ISERROR(LARGE($AI31:$AW31,COLUMNS($CD31:CL31))),0,LARGE($AI31:$AW31,COLUMNS($CD31:CL31)))</f>
        <v>0</v>
      </c>
      <c r="CM31" s="111">
        <f>IF(ISERROR(LARGE($AI31:$AW31,COLUMNS($CD31:CM31))),0,LARGE($AI31:$AW31,COLUMNS($CD31:CM31)))</f>
        <v>0</v>
      </c>
      <c r="CN31" s="111">
        <f>IF(ISERROR(LARGE($AI31:$AW31,COLUMNS($CD31:CN31))),0,LARGE($AI31:$AW31,COLUMNS($CD31:CN31)))</f>
        <v>0</v>
      </c>
      <c r="CO31" s="111">
        <f>IF(ISERROR(LARGE($AI31:$AW31,COLUMNS($CD31:CO31))),0,LARGE($AI31:$AW31,COLUMNS($CD31:CO31)))</f>
        <v>0</v>
      </c>
      <c r="CP31" s="111">
        <f>IF(ISERROR(LARGE($AI31:$AW31,COLUMNS($CD31:CP31))),0,LARGE($AI31:$AW31,COLUMNS($CD31:CP31)))</f>
        <v>0</v>
      </c>
      <c r="CQ31" s="111">
        <f>IF(ISERROR(LARGE($AI31:$AW31,COLUMNS($CD31:CQ31))),0,LARGE($AI31:$AW31,COLUMNS($CD31:CQ31)))</f>
        <v>0</v>
      </c>
      <c r="CR31" s="92"/>
      <c r="CS31" s="92">
        <f>IF(ISERROR(LARGE($AY31:$BL31,COLUMNS($CS31:CS31))),0,LARGE($AY31:$BL31,COLUMNS($CS31:CS31)))</f>
        <v>66</v>
      </c>
      <c r="CT31" s="92">
        <f>IF(ISERROR(LARGE($AY31:$BL31,COLUMNS($CS31:CT31))),0,LARGE($AY31:$BL31,COLUMNS($CS31:CT31)))</f>
        <v>64</v>
      </c>
      <c r="CU31" s="92">
        <f>IF(ISERROR(LARGE($AY31:$BL31,COLUMNS($CS31:CU31))),0,LARGE($AY31:$BL31,COLUMNS($CS31:CU31)))</f>
        <v>31</v>
      </c>
      <c r="CV31" s="92">
        <f>IF(ISERROR(LARGE($AY31:$BL31,COLUMNS($CS31:CV31))),0,LARGE($AY31:$BL31,COLUMNS($CS31:CV31)))</f>
        <v>0</v>
      </c>
      <c r="CW31" s="111">
        <f>IF(ISERROR(LARGE($AY31:$BL31,COLUMNS($CS31:CW31))),0,LARGE($AY31:$BL31,COLUMNS($CS31:CW31)))</f>
        <v>0</v>
      </c>
      <c r="CX31" s="111">
        <f>IF(ISERROR(LARGE($AY31:$BL31,COLUMNS($CS31:CX31))),0,LARGE($AY31:$BL31,COLUMNS($CS31:CX31)))</f>
        <v>0</v>
      </c>
      <c r="CY31" s="111">
        <f>IF(ISERROR(LARGE($AY31:$BL31,COLUMNS($CS31:CY31))),0,LARGE($AY31:$BL31,COLUMNS($CS31:CY31)))</f>
        <v>0</v>
      </c>
      <c r="CZ31" s="111">
        <f>IF(ISERROR(LARGE($AY31:$BL31,COLUMNS($CS31:CZ31))),0,LARGE($AY31:$BL31,COLUMNS($CS31:CZ31)))</f>
        <v>0</v>
      </c>
      <c r="DA31" s="111">
        <f>IF(ISERROR(LARGE($AY31:$BL31,COLUMNS($CS31:DA31))),0,LARGE($AY31:$BL31,COLUMNS($CS31:DA31)))</f>
        <v>0</v>
      </c>
      <c r="DB31" s="111">
        <f>IF(ISERROR(LARGE($AY31:$BL31,COLUMNS($CS31:DB31))),0,LARGE($AY31:$BL31,COLUMNS($CS31:DB31)))</f>
        <v>0</v>
      </c>
      <c r="DC31" s="111">
        <f>IF(ISERROR(LARGE($AY31:$BL31,COLUMNS($CS31:DC31))),0,LARGE($AY31:$BL31,COLUMNS($CS31:DC31)))</f>
        <v>0</v>
      </c>
      <c r="DD31" s="111">
        <f>IF(ISERROR(LARGE($AY31:$BL31,COLUMNS($CS31:DD31))),0,LARGE($AY31:$BL31,COLUMNS($CS31:DD31)))</f>
        <v>0</v>
      </c>
      <c r="DE31" s="111">
        <f>IF(ISERROR(LARGE($AY31:$BL31,COLUMNS($CS31:DE31))),0,LARGE($AY31:$BL31,COLUMNS($CS31:DE31)))</f>
        <v>0</v>
      </c>
      <c r="DF31" s="111">
        <f>IF(ISERROR(LARGE($AY31:$BL31,COLUMNS($CS31:DF31))),0,LARGE($AY31:$BL31,COLUMNS($CS31:DF31)))</f>
        <v>0</v>
      </c>
      <c r="DH31" s="113">
        <f t="shared" si="17"/>
        <v>1</v>
      </c>
      <c r="DI31" s="113">
        <f t="shared" si="18"/>
        <v>0</v>
      </c>
      <c r="DJ31" s="113">
        <f t="shared" si="19"/>
        <v>0</v>
      </c>
      <c r="DK31" s="113">
        <f t="shared" si="20"/>
        <v>0</v>
      </c>
      <c r="DL31" s="113">
        <f t="shared" si="21"/>
        <v>0</v>
      </c>
      <c r="DM31" s="113">
        <f t="shared" si="22"/>
        <v>0</v>
      </c>
      <c r="DN31">
        <f t="shared" si="23"/>
        <v>41</v>
      </c>
      <c r="DO31">
        <f t="shared" si="24"/>
        <v>10</v>
      </c>
      <c r="DP31">
        <f t="shared" si="25"/>
        <v>0</v>
      </c>
      <c r="DQ31">
        <f t="shared" si="26"/>
        <v>0</v>
      </c>
      <c r="DR31">
        <f t="shared" si="27"/>
        <v>66</v>
      </c>
      <c r="DS31">
        <f t="shared" si="28"/>
        <v>64</v>
      </c>
      <c r="DT31">
        <f t="shared" si="29"/>
        <v>31</v>
      </c>
      <c r="DU31">
        <f t="shared" si="30"/>
        <v>0</v>
      </c>
      <c r="DW31">
        <f>LARGE($DH31:$DU31,COLUMNS($DW31:DW31))</f>
        <v>66</v>
      </c>
      <c r="DX31">
        <f>LARGE($DH31:$DU31,COLUMNS($DW31:DX31))</f>
        <v>64</v>
      </c>
      <c r="DY31">
        <f>LARGE($DH31:$DU31,COLUMNS($DW31:DY31))</f>
        <v>41</v>
      </c>
      <c r="DZ31">
        <f>LARGE($DH31:$DU31,COLUMNS($DW31:DZ31))</f>
        <v>31</v>
      </c>
      <c r="EA31">
        <f>LARGE($DH31:$DU31,COLUMNS($DW31:EA31))</f>
        <v>10</v>
      </c>
      <c r="EB31">
        <f>LARGE($DH31:$DU31,COLUMNS($DW31:EB31))</f>
        <v>1</v>
      </c>
      <c r="EC31">
        <f>LARGE($DH31:$DU31,COLUMNS($DW31:EC31))</f>
        <v>0</v>
      </c>
      <c r="ED31">
        <f>LARGE($DH31:$DU31,COLUMNS($DW31:ED31))</f>
        <v>0</v>
      </c>
      <c r="EE31">
        <f>LARGE($DH31:$DU31,COLUMNS($DW31:EE31))</f>
        <v>0</v>
      </c>
      <c r="EF31">
        <f>LARGE($DH31:$DU31,COLUMNS($DW31:EF31))</f>
        <v>0</v>
      </c>
      <c r="EG31">
        <f>LARGE($DH31:$DU31,COLUMNS($DW31:EG31))</f>
        <v>0</v>
      </c>
      <c r="EH31">
        <f>LARGE($DH31:$DU31,COLUMNS($DW31:EH31))</f>
        <v>0</v>
      </c>
      <c r="EI31">
        <f>LARGE($DH31:$DU31,COLUMNS($DW31:EI31))</f>
        <v>0</v>
      </c>
      <c r="EJ31">
        <f>LARGE($DH31:$DU31,COLUMNS($DW31:EJ31))</f>
        <v>0</v>
      </c>
      <c r="EL31">
        <f t="shared" si="31"/>
        <v>0</v>
      </c>
      <c r="EM31">
        <f t="shared" si="32"/>
        <v>0</v>
      </c>
      <c r="EN31">
        <f t="shared" si="33"/>
        <v>0</v>
      </c>
      <c r="EO31">
        <f t="shared" si="34"/>
        <v>0</v>
      </c>
      <c r="EP31">
        <f t="shared" si="35"/>
        <v>0</v>
      </c>
      <c r="EQ31">
        <f t="shared" si="36"/>
        <v>0</v>
      </c>
      <c r="ER31">
        <f t="shared" si="37"/>
        <v>0</v>
      </c>
      <c r="ES31">
        <f t="shared" si="38"/>
        <v>0</v>
      </c>
      <c r="ET31">
        <f t="shared" si="39"/>
        <v>0</v>
      </c>
      <c r="EU31">
        <f t="shared" si="40"/>
        <v>0</v>
      </c>
      <c r="EV31">
        <f t="shared" si="41"/>
        <v>0</v>
      </c>
      <c r="EW31">
        <f t="shared" si="42"/>
        <v>0</v>
      </c>
      <c r="EX31">
        <f t="shared" si="43"/>
        <v>0</v>
      </c>
      <c r="EY31">
        <f t="shared" si="44"/>
        <v>0</v>
      </c>
      <c r="EZ31">
        <f t="shared" si="45"/>
        <v>0</v>
      </c>
      <c r="FA31">
        <f t="shared" si="46"/>
        <v>0</v>
      </c>
      <c r="FB31">
        <f t="shared" si="47"/>
        <v>0</v>
      </c>
      <c r="FC31">
        <f t="shared" si="48"/>
        <v>0</v>
      </c>
      <c r="FD31">
        <f t="shared" si="49"/>
        <v>0</v>
      </c>
      <c r="FE31">
        <f t="shared" si="50"/>
        <v>0</v>
      </c>
      <c r="FF31">
        <f t="shared" si="51"/>
        <v>0</v>
      </c>
      <c r="FG31">
        <f t="shared" si="52"/>
        <v>0</v>
      </c>
      <c r="FH31">
        <f t="shared" si="53"/>
        <v>0</v>
      </c>
      <c r="FI31">
        <f t="shared" si="54"/>
        <v>0</v>
      </c>
      <c r="FJ31">
        <f t="shared" si="55"/>
        <v>0</v>
      </c>
      <c r="FK31">
        <f t="shared" si="56"/>
        <v>0</v>
      </c>
      <c r="FL31">
        <f t="shared" si="57"/>
        <v>0</v>
      </c>
      <c r="FM31">
        <f t="shared" si="58"/>
        <v>0</v>
      </c>
      <c r="FO31">
        <f>LARGE($EL31:$FM31,COLUMNS($FO31:FO31))</f>
        <v>0</v>
      </c>
      <c r="FP31">
        <f>LARGE($EL31:$FM31,COLUMNS($FO31:FP31))</f>
        <v>0</v>
      </c>
      <c r="FQ31">
        <f>LARGE($EL31:$FM31,COLUMNS($FO31:FQ31))</f>
        <v>0</v>
      </c>
      <c r="FR31">
        <f>LARGE($EL31:$FM31,COLUMNS($FO31:FR31))</f>
        <v>0</v>
      </c>
      <c r="FS31">
        <f>LARGE($EL31:$FM31,COLUMNS($FO31:FS31))</f>
        <v>0</v>
      </c>
      <c r="FT31">
        <f>LARGE($EL31:$FM31,COLUMNS($FO31:FT31))</f>
        <v>0</v>
      </c>
      <c r="FU31">
        <f>LARGE($EL31:$FM31,COLUMNS($FO31:FU31))</f>
        <v>0</v>
      </c>
      <c r="FV31">
        <f>LARGE($EL31:$FM31,COLUMNS($FO31:FV31))</f>
        <v>0</v>
      </c>
      <c r="FW31">
        <f>LARGE($EL31:$FM31,COLUMNS($FO31:FW31))</f>
        <v>0</v>
      </c>
      <c r="FX31">
        <f>LARGE($EL31:$FM31,COLUMNS($FO31:FX31))</f>
        <v>0</v>
      </c>
      <c r="FZ31">
        <f t="shared" si="59"/>
        <v>66</v>
      </c>
      <c r="GA31">
        <f t="shared" si="60"/>
        <v>64</v>
      </c>
      <c r="GB31">
        <f t="shared" si="61"/>
        <v>41</v>
      </c>
      <c r="GC31">
        <f t="shared" si="62"/>
        <v>31</v>
      </c>
      <c r="GD31">
        <f t="shared" si="63"/>
        <v>10</v>
      </c>
      <c r="GE31">
        <f t="shared" si="64"/>
        <v>1</v>
      </c>
      <c r="GF31">
        <f t="shared" si="65"/>
        <v>0</v>
      </c>
      <c r="GG31">
        <f t="shared" si="66"/>
        <v>0</v>
      </c>
      <c r="GH31">
        <f t="shared" si="67"/>
        <v>0</v>
      </c>
      <c r="GI31">
        <f t="shared" si="68"/>
        <v>0</v>
      </c>
      <c r="GJ31">
        <f t="shared" si="69"/>
        <v>0</v>
      </c>
      <c r="GK31">
        <f t="shared" si="70"/>
        <v>0</v>
      </c>
      <c r="GL31">
        <f t="shared" si="71"/>
        <v>0</v>
      </c>
      <c r="GM31">
        <f t="shared" si="72"/>
        <v>0</v>
      </c>
      <c r="GN31">
        <f t="shared" si="73"/>
        <v>0</v>
      </c>
      <c r="GO31">
        <f t="shared" si="74"/>
        <v>0</v>
      </c>
      <c r="GP31">
        <f t="shared" si="75"/>
        <v>0</v>
      </c>
      <c r="GQ31">
        <f t="shared" si="76"/>
        <v>0</v>
      </c>
      <c r="GR31">
        <f t="shared" si="77"/>
        <v>0</v>
      </c>
      <c r="GS31">
        <f t="shared" si="78"/>
        <v>0</v>
      </c>
      <c r="GT31">
        <f t="shared" si="79"/>
        <v>0</v>
      </c>
      <c r="GU31">
        <f t="shared" si="80"/>
        <v>0</v>
      </c>
      <c r="GV31">
        <f t="shared" si="81"/>
        <v>0</v>
      </c>
      <c r="GW31">
        <f t="shared" si="82"/>
        <v>0</v>
      </c>
      <c r="GY31">
        <f>LARGE($FZ31:$GW31,COLUMNS($GY31:GY31))</f>
        <v>66</v>
      </c>
      <c r="GZ31">
        <f>LARGE($FZ31:$GW31,COLUMNS($GY31:GZ31))</f>
        <v>64</v>
      </c>
      <c r="HA31">
        <f>LARGE($FZ31:$GW31,COLUMNS($GY31:HA31))</f>
        <v>41</v>
      </c>
      <c r="HB31">
        <f>LARGE($FZ31:$GW31,COLUMNS($GY31:HB31))</f>
        <v>31</v>
      </c>
      <c r="HC31">
        <f>LARGE($FZ31:$GW31,COLUMNS($GY31:HC31))</f>
        <v>10</v>
      </c>
      <c r="HD31">
        <f>LARGE($FZ31:$GW31,COLUMNS($GY31:HD31))</f>
        <v>1</v>
      </c>
      <c r="HE31">
        <f>LARGE($FZ31:$GW31,COLUMNS($GY31:HE31))</f>
        <v>0</v>
      </c>
      <c r="HF31">
        <f>LARGE($FZ31:$GW31,COLUMNS($GY31:HF31))</f>
        <v>0</v>
      </c>
      <c r="HG31">
        <f>LARGE($FZ31:$GW31,COLUMNS($GY31:HG31))</f>
        <v>0</v>
      </c>
      <c r="HH31">
        <f>LARGE($FZ31:$GW31,COLUMNS($GY31:HH31))</f>
        <v>0</v>
      </c>
      <c r="HI31">
        <f>LARGE($FZ31:$GW31,COLUMNS($GY31:HI31))</f>
        <v>0</v>
      </c>
      <c r="HJ31">
        <f>LARGE($FZ31:$GW31,COLUMNS($GY31:HJ31))</f>
        <v>0</v>
      </c>
      <c r="HK31">
        <f>LARGE($FZ31:$GW31,COLUMNS($GY31:HK31))</f>
        <v>0</v>
      </c>
      <c r="HL31">
        <f>LARGE($FZ31:$GW31,COLUMNS($GY31:HL31))</f>
        <v>0</v>
      </c>
    </row>
    <row r="32" spans="1:220" ht="15" customHeight="1">
      <c r="A32" s="11" t="s">
        <v>251</v>
      </c>
      <c r="B32" s="120">
        <f t="shared" si="2"/>
        <v>8</v>
      </c>
      <c r="C32" s="35">
        <f t="shared" si="3"/>
        <v>166</v>
      </c>
      <c r="D32" s="123">
        <f t="shared" si="4"/>
        <v>166</v>
      </c>
      <c r="E32" s="38">
        <f t="shared" si="5"/>
        <v>20.75</v>
      </c>
      <c r="F32" s="122">
        <f t="shared" si="6"/>
        <v>0</v>
      </c>
      <c r="G32" s="38"/>
      <c r="H32" s="110">
        <f t="shared" si="7"/>
        <v>2</v>
      </c>
      <c r="I32" s="62">
        <f t="shared" si="8"/>
        <v>34</v>
      </c>
      <c r="J32" s="110">
        <f t="shared" si="9"/>
        <v>2</v>
      </c>
      <c r="K32" s="62">
        <f t="shared" si="10"/>
        <v>2</v>
      </c>
      <c r="L32" s="110">
        <f t="shared" si="11"/>
        <v>4</v>
      </c>
      <c r="M32" s="109">
        <f t="shared" si="12"/>
        <v>130</v>
      </c>
      <c r="N32" s="110">
        <f t="shared" si="13"/>
        <v>0</v>
      </c>
      <c r="O32" s="109">
        <f t="shared" si="14"/>
        <v>0</v>
      </c>
      <c r="P32" s="20">
        <f t="shared" si="15"/>
        <v>5</v>
      </c>
      <c r="Q32" s="20">
        <f t="shared" si="16"/>
        <v>0</v>
      </c>
      <c r="R32" s="20"/>
      <c r="S32" s="20"/>
      <c r="T32" s="78"/>
      <c r="U32" s="81"/>
      <c r="V32" s="78"/>
      <c r="W32" s="78"/>
      <c r="X32" s="78"/>
      <c r="Y32" s="78"/>
      <c r="Z32" s="78"/>
      <c r="AA32" s="78"/>
      <c r="AB32" s="78"/>
      <c r="AC32" s="78">
        <v>1</v>
      </c>
      <c r="AD32" s="78"/>
      <c r="AE32" s="78">
        <v>33</v>
      </c>
      <c r="AF32" s="78"/>
      <c r="AG32" s="78"/>
      <c r="AH32" s="78"/>
      <c r="AI32" s="78">
        <v>1</v>
      </c>
      <c r="AJ32" s="78"/>
      <c r="AK32" s="78"/>
      <c r="AL32" s="78"/>
      <c r="AM32" s="78"/>
      <c r="AN32" s="78"/>
      <c r="AP32" s="78"/>
      <c r="AQ32" s="78"/>
      <c r="AR32">
        <v>1</v>
      </c>
      <c r="AW32" s="78"/>
      <c r="AX32" s="78"/>
      <c r="AY32" s="47"/>
      <c r="AZ32" s="47"/>
      <c r="BA32" s="79"/>
      <c r="BB32" s="79"/>
      <c r="BC32" s="79"/>
      <c r="BD32" s="79"/>
      <c r="BE32" s="79"/>
      <c r="BF32" s="47">
        <v>1</v>
      </c>
      <c r="BG32" s="47"/>
      <c r="BH32" s="47">
        <v>26</v>
      </c>
      <c r="BI32" s="47">
        <v>27</v>
      </c>
      <c r="BJ32" s="47"/>
      <c r="BK32" s="47">
        <v>76</v>
      </c>
      <c r="BL32" s="47"/>
      <c r="BM32" s="47"/>
      <c r="BN32" s="47"/>
      <c r="BO32" s="92">
        <f>IF(ISERROR(LARGE($T32:$AG32,COLUMNS($BO32:BO32))),0,LARGE($T32:$AG32,COLUMNS($BO32:BO32)))</f>
        <v>33</v>
      </c>
      <c r="BP32" s="92">
        <f>IF(ISERROR(LARGE($T32:$AG32,COLUMNS($BO32:BP32))),0,LARGE($T32:$AG32,COLUMNS($BO32:BP32)))</f>
        <v>1</v>
      </c>
      <c r="BQ32" s="92">
        <f>IF(ISERROR(LARGE($T32:$AG32,COLUMNS($BO32:BQ32))),0,LARGE($T32:$AG32,COLUMNS($BO32:BQ32)))</f>
        <v>0</v>
      </c>
      <c r="BR32" s="92">
        <f>IF(ISERROR(LARGE($T32:$AG32,COLUMNS($BO32:BR32))),0,LARGE($T32:$AG32,COLUMNS($BO32:BR32)))</f>
        <v>0</v>
      </c>
      <c r="BS32" s="92">
        <f>IF(ISERROR(LARGE($T32:$AG32,COLUMNS($BO32:BS32))),0,LARGE($T32:$AG32,COLUMNS($BO32:BS32)))</f>
        <v>0</v>
      </c>
      <c r="BT32" s="92">
        <f>IF(ISERROR(LARGE($T32:$AG32,COLUMNS($BO32:BT32))),0,LARGE($T32:$AG32,COLUMNS($BO32:BT32)))</f>
        <v>0</v>
      </c>
      <c r="BU32" s="111">
        <f>IF(ISERROR(LARGE($T32:$AG32,COLUMNS($BO32:BU32))),0,LARGE($T32:$AG32,COLUMNS($BO32:BU32)))</f>
        <v>0</v>
      </c>
      <c r="BV32" s="111">
        <f>IF(ISERROR(LARGE($T32:$AG32,COLUMNS($BO32:BV32))),0,LARGE($T32:$AG32,COLUMNS($BO32:BV32)))</f>
        <v>0</v>
      </c>
      <c r="BW32" s="111">
        <f>IF(ISERROR(LARGE($T32:$AG32,COLUMNS($BO32:BW32))),0,LARGE($T32:$AG32,COLUMNS($BO32:BW32)))</f>
        <v>0</v>
      </c>
      <c r="BX32" s="111">
        <f>IF(ISERROR(LARGE($T32:$AG32,COLUMNS($BO32:BX32))),0,LARGE($T32:$AG32,COLUMNS($BO32:BX32)))</f>
        <v>0</v>
      </c>
      <c r="BY32" s="111">
        <f>IF(ISERROR(LARGE($T32:$AG32,COLUMNS($BO32:BY32))),0,LARGE($T32:$AG32,COLUMNS($BO32:BY32)))</f>
        <v>0</v>
      </c>
      <c r="BZ32" s="111">
        <f>IF(ISERROR(LARGE($T32:$AG32,COLUMNS($BO32:BZ32))),0,LARGE($T32:$AG32,COLUMNS($BO32:BZ32)))</f>
        <v>0</v>
      </c>
      <c r="CA32" s="111">
        <f>IF(ISERROR(LARGE($T32:$AG32,COLUMNS($BO32:CA32))),0,LARGE($T32:$AG32,COLUMNS($BO32:CA32)))</f>
        <v>0</v>
      </c>
      <c r="CB32" s="111">
        <f>IF(ISERROR(LARGE($T32:$AG32,COLUMNS($BO32:CB32))),0,LARGE($T32:$AG32,COLUMNS($BO32:CB32)))</f>
        <v>0</v>
      </c>
      <c r="CC32" s="92"/>
      <c r="CD32" s="92">
        <f>IF(ISERROR(LARGE($AI32:$AW32,COLUMNS($CD32:CD32))),0,LARGE($AI32:$AW32,COLUMNS($CD32:CD32)))</f>
        <v>1</v>
      </c>
      <c r="CE32" s="92">
        <f>IF(ISERROR(LARGE($AI32:$AW32,COLUMNS($CD32:CE32))),0,LARGE($AI32:$AW32,COLUMNS($CD32:CE32)))</f>
        <v>1</v>
      </c>
      <c r="CF32" s="92">
        <f>IF(ISERROR(LARGE($AI32:$AW32,COLUMNS($CD32:CF32))),0,LARGE($AI32:$AW32,COLUMNS($CD32:CF32)))</f>
        <v>0</v>
      </c>
      <c r="CG32" s="92">
        <f>IF(ISERROR(LARGE($AI32:$AW32,COLUMNS($CD32:CG32))),0,LARGE($AI32:$AW32,COLUMNS($CD32:CG32)))</f>
        <v>0</v>
      </c>
      <c r="CH32" s="111">
        <f>IF(ISERROR(LARGE($AI32:$AW32,COLUMNS($CD32:CH32))),0,LARGE($AI32:$AW32,COLUMNS($CD32:CH32)))</f>
        <v>0</v>
      </c>
      <c r="CI32" s="111">
        <f>IF(ISERROR(LARGE($AI32:$AW32,COLUMNS($CD32:CI32))),0,LARGE($AI32:$AW32,COLUMNS($CD32:CI32)))</f>
        <v>0</v>
      </c>
      <c r="CJ32" s="111">
        <f>IF(ISERROR(LARGE($AI32:$AW32,COLUMNS($CD32:CJ32))),0,LARGE($AI32:$AW32,COLUMNS($CD32:CJ32)))</f>
        <v>0</v>
      </c>
      <c r="CK32" s="111">
        <f>IF(ISERROR(LARGE($AI32:$AW32,COLUMNS($CD32:CK32))),0,LARGE($AI32:$AW32,COLUMNS($CD32:CK32)))</f>
        <v>0</v>
      </c>
      <c r="CL32" s="111">
        <f>IF(ISERROR(LARGE($AI32:$AW32,COLUMNS($CD32:CL32))),0,LARGE($AI32:$AW32,COLUMNS($CD32:CL32)))</f>
        <v>0</v>
      </c>
      <c r="CM32" s="111">
        <f>IF(ISERROR(LARGE($AI32:$AW32,COLUMNS($CD32:CM32))),0,LARGE($AI32:$AW32,COLUMNS($CD32:CM32)))</f>
        <v>0</v>
      </c>
      <c r="CN32" s="111">
        <f>IF(ISERROR(LARGE($AI32:$AW32,COLUMNS($CD32:CN32))),0,LARGE($AI32:$AW32,COLUMNS($CD32:CN32)))</f>
        <v>0</v>
      </c>
      <c r="CO32" s="111">
        <f>IF(ISERROR(LARGE($AI32:$AW32,COLUMNS($CD32:CO32))),0,LARGE($AI32:$AW32,COLUMNS($CD32:CO32)))</f>
        <v>0</v>
      </c>
      <c r="CP32" s="111">
        <f>IF(ISERROR(LARGE($AI32:$AW32,COLUMNS($CD32:CP32))),0,LARGE($AI32:$AW32,COLUMNS($CD32:CP32)))</f>
        <v>0</v>
      </c>
      <c r="CQ32" s="111">
        <f>IF(ISERROR(LARGE($AI32:$AW32,COLUMNS($CD32:CQ32))),0,LARGE($AI32:$AW32,COLUMNS($CD32:CQ32)))</f>
        <v>0</v>
      </c>
      <c r="CR32" s="92"/>
      <c r="CS32" s="92">
        <f>IF(ISERROR(LARGE($AY32:$BL32,COLUMNS($CS32:CS32))),0,LARGE($AY32:$BL32,COLUMNS($CS32:CS32)))</f>
        <v>76</v>
      </c>
      <c r="CT32" s="92">
        <f>IF(ISERROR(LARGE($AY32:$BL32,COLUMNS($CS32:CT32))),0,LARGE($AY32:$BL32,COLUMNS($CS32:CT32)))</f>
        <v>27</v>
      </c>
      <c r="CU32" s="92">
        <f>IF(ISERROR(LARGE($AY32:$BL32,COLUMNS($CS32:CU32))),0,LARGE($AY32:$BL32,COLUMNS($CS32:CU32)))</f>
        <v>26</v>
      </c>
      <c r="CV32" s="92">
        <f>IF(ISERROR(LARGE($AY32:$BL32,COLUMNS($CS32:CV32))),0,LARGE($AY32:$BL32,COLUMNS($CS32:CV32)))</f>
        <v>1</v>
      </c>
      <c r="CW32" s="111">
        <f>IF(ISERROR(LARGE($AY32:$BL32,COLUMNS($CS32:CW32))),0,LARGE($AY32:$BL32,COLUMNS($CS32:CW32)))</f>
        <v>0</v>
      </c>
      <c r="CX32" s="111">
        <f>IF(ISERROR(LARGE($AY32:$BL32,COLUMNS($CS32:CX32))),0,LARGE($AY32:$BL32,COLUMNS($CS32:CX32)))</f>
        <v>0</v>
      </c>
      <c r="CY32" s="111">
        <f>IF(ISERROR(LARGE($AY32:$BL32,COLUMNS($CS32:CY32))),0,LARGE($AY32:$BL32,COLUMNS($CS32:CY32)))</f>
        <v>0</v>
      </c>
      <c r="CZ32" s="111">
        <f>IF(ISERROR(LARGE($AY32:$BL32,COLUMNS($CS32:CZ32))),0,LARGE($AY32:$BL32,COLUMNS($CS32:CZ32)))</f>
        <v>0</v>
      </c>
      <c r="DA32" s="111">
        <f>IF(ISERROR(LARGE($AY32:$BL32,COLUMNS($CS32:DA32))),0,LARGE($AY32:$BL32,COLUMNS($CS32:DA32)))</f>
        <v>0</v>
      </c>
      <c r="DB32" s="111">
        <f>IF(ISERROR(LARGE($AY32:$BL32,COLUMNS($CS32:DB32))),0,LARGE($AY32:$BL32,COLUMNS($CS32:DB32)))</f>
        <v>0</v>
      </c>
      <c r="DC32" s="111">
        <f>IF(ISERROR(LARGE($AY32:$BL32,COLUMNS($CS32:DC32))),0,LARGE($AY32:$BL32,COLUMNS($CS32:DC32)))</f>
        <v>0</v>
      </c>
      <c r="DD32" s="111">
        <f>IF(ISERROR(LARGE($AY32:$BL32,COLUMNS($CS32:DD32))),0,LARGE($AY32:$BL32,COLUMNS($CS32:DD32)))</f>
        <v>0</v>
      </c>
      <c r="DE32" s="111">
        <f>IF(ISERROR(LARGE($AY32:$BL32,COLUMNS($CS32:DE32))),0,LARGE($AY32:$BL32,COLUMNS($CS32:DE32)))</f>
        <v>0</v>
      </c>
      <c r="DF32" s="111">
        <f>IF(ISERROR(LARGE($AY32:$BL32,COLUMNS($CS32:DF32))),0,LARGE($AY32:$BL32,COLUMNS($CS32:DF32)))</f>
        <v>0</v>
      </c>
      <c r="DH32" s="113">
        <f t="shared" si="17"/>
        <v>33</v>
      </c>
      <c r="DI32" s="113">
        <f t="shared" si="18"/>
        <v>1</v>
      </c>
      <c r="DJ32" s="113">
        <f t="shared" si="19"/>
        <v>0</v>
      </c>
      <c r="DK32" s="113">
        <f t="shared" si="20"/>
        <v>0</v>
      </c>
      <c r="DL32" s="113">
        <f t="shared" si="21"/>
        <v>0</v>
      </c>
      <c r="DM32" s="113">
        <f t="shared" si="22"/>
        <v>0</v>
      </c>
      <c r="DN32">
        <f t="shared" si="23"/>
        <v>1</v>
      </c>
      <c r="DO32">
        <f t="shared" si="24"/>
        <v>1</v>
      </c>
      <c r="DP32">
        <f t="shared" si="25"/>
        <v>0</v>
      </c>
      <c r="DQ32">
        <f t="shared" si="26"/>
        <v>0</v>
      </c>
      <c r="DR32">
        <f t="shared" si="27"/>
        <v>76</v>
      </c>
      <c r="DS32">
        <f t="shared" si="28"/>
        <v>27</v>
      </c>
      <c r="DT32">
        <f t="shared" si="29"/>
        <v>26</v>
      </c>
      <c r="DU32">
        <f t="shared" si="30"/>
        <v>1</v>
      </c>
      <c r="DW32">
        <f>LARGE($DH32:$DU32,COLUMNS($DW32:DW32))</f>
        <v>76</v>
      </c>
      <c r="DX32">
        <f>LARGE($DH32:$DU32,COLUMNS($DW32:DX32))</f>
        <v>33</v>
      </c>
      <c r="DY32">
        <f>LARGE($DH32:$DU32,COLUMNS($DW32:DY32))</f>
        <v>27</v>
      </c>
      <c r="DZ32">
        <f>LARGE($DH32:$DU32,COLUMNS($DW32:DZ32))</f>
        <v>26</v>
      </c>
      <c r="EA32">
        <f>LARGE($DH32:$DU32,COLUMNS($DW32:EA32))</f>
        <v>1</v>
      </c>
      <c r="EB32">
        <f>LARGE($DH32:$DU32,COLUMNS($DW32:EB32))</f>
        <v>1</v>
      </c>
      <c r="EC32">
        <f>LARGE($DH32:$DU32,COLUMNS($DW32:EC32))</f>
        <v>1</v>
      </c>
      <c r="ED32">
        <f>LARGE($DH32:$DU32,COLUMNS($DW32:ED32))</f>
        <v>1</v>
      </c>
      <c r="EE32">
        <f>LARGE($DH32:$DU32,COLUMNS($DW32:EE32))</f>
        <v>0</v>
      </c>
      <c r="EF32">
        <f>LARGE($DH32:$DU32,COLUMNS($DW32:EF32))</f>
        <v>0</v>
      </c>
      <c r="EG32">
        <f>LARGE($DH32:$DU32,COLUMNS($DW32:EG32))</f>
        <v>0</v>
      </c>
      <c r="EH32">
        <f>LARGE($DH32:$DU32,COLUMNS($DW32:EH32))</f>
        <v>0</v>
      </c>
      <c r="EI32">
        <f>LARGE($DH32:$DU32,COLUMNS($DW32:EI32))</f>
        <v>0</v>
      </c>
      <c r="EJ32">
        <f>LARGE($DH32:$DU32,COLUMNS($DW32:EJ32))</f>
        <v>0</v>
      </c>
      <c r="EL32">
        <f t="shared" si="31"/>
        <v>0</v>
      </c>
      <c r="EM32">
        <f t="shared" si="32"/>
        <v>0</v>
      </c>
      <c r="EN32">
        <f t="shared" si="33"/>
        <v>0</v>
      </c>
      <c r="EO32">
        <f t="shared" si="34"/>
        <v>0</v>
      </c>
      <c r="EP32">
        <f t="shared" si="35"/>
        <v>0</v>
      </c>
      <c r="EQ32">
        <f t="shared" si="36"/>
        <v>0</v>
      </c>
      <c r="ER32">
        <f t="shared" si="37"/>
        <v>0</v>
      </c>
      <c r="ES32">
        <f t="shared" si="38"/>
        <v>0</v>
      </c>
      <c r="ET32">
        <f t="shared" si="39"/>
        <v>0</v>
      </c>
      <c r="EU32">
        <f t="shared" si="40"/>
        <v>0</v>
      </c>
      <c r="EV32">
        <f t="shared" si="41"/>
        <v>0</v>
      </c>
      <c r="EW32">
        <f t="shared" si="42"/>
        <v>0</v>
      </c>
      <c r="EX32">
        <f t="shared" si="43"/>
        <v>0</v>
      </c>
      <c r="EY32">
        <f t="shared" si="44"/>
        <v>0</v>
      </c>
      <c r="EZ32">
        <f t="shared" si="45"/>
        <v>0</v>
      </c>
      <c r="FA32">
        <f t="shared" si="46"/>
        <v>0</v>
      </c>
      <c r="FB32">
        <f t="shared" si="47"/>
        <v>0</v>
      </c>
      <c r="FC32">
        <f t="shared" si="48"/>
        <v>0</v>
      </c>
      <c r="FD32">
        <f t="shared" si="49"/>
        <v>0</v>
      </c>
      <c r="FE32">
        <f t="shared" si="50"/>
        <v>0</v>
      </c>
      <c r="FF32">
        <f t="shared" si="51"/>
        <v>0</v>
      </c>
      <c r="FG32">
        <f t="shared" si="52"/>
        <v>0</v>
      </c>
      <c r="FH32">
        <f t="shared" si="53"/>
        <v>0</v>
      </c>
      <c r="FI32">
        <f t="shared" si="54"/>
        <v>0</v>
      </c>
      <c r="FJ32">
        <f t="shared" si="55"/>
        <v>0</v>
      </c>
      <c r="FK32">
        <f t="shared" si="56"/>
        <v>0</v>
      </c>
      <c r="FL32">
        <f t="shared" si="57"/>
        <v>0</v>
      </c>
      <c r="FM32">
        <f t="shared" si="58"/>
        <v>0</v>
      </c>
      <c r="FO32">
        <f>LARGE($EL32:$FM32,COLUMNS($FO32:FO32))</f>
        <v>0</v>
      </c>
      <c r="FP32">
        <f>LARGE($EL32:$FM32,COLUMNS($FO32:FP32))</f>
        <v>0</v>
      </c>
      <c r="FQ32">
        <f>LARGE($EL32:$FM32,COLUMNS($FO32:FQ32))</f>
        <v>0</v>
      </c>
      <c r="FR32">
        <f>LARGE($EL32:$FM32,COLUMNS($FO32:FR32))</f>
        <v>0</v>
      </c>
      <c r="FS32">
        <f>LARGE($EL32:$FM32,COLUMNS($FO32:FS32))</f>
        <v>0</v>
      </c>
      <c r="FT32">
        <f>LARGE($EL32:$FM32,COLUMNS($FO32:FT32))</f>
        <v>0</v>
      </c>
      <c r="FU32">
        <f>LARGE($EL32:$FM32,COLUMNS($FO32:FU32))</f>
        <v>0</v>
      </c>
      <c r="FV32">
        <f>LARGE($EL32:$FM32,COLUMNS($FO32:FV32))</f>
        <v>0</v>
      </c>
      <c r="FW32">
        <f>LARGE($EL32:$FM32,COLUMNS($FO32:FW32))</f>
        <v>0</v>
      </c>
      <c r="FX32">
        <f>LARGE($EL32:$FM32,COLUMNS($FO32:FX32))</f>
        <v>0</v>
      </c>
      <c r="FZ32">
        <f t="shared" si="59"/>
        <v>76</v>
      </c>
      <c r="GA32">
        <f t="shared" si="60"/>
        <v>33</v>
      </c>
      <c r="GB32">
        <f t="shared" si="61"/>
        <v>27</v>
      </c>
      <c r="GC32">
        <f t="shared" si="62"/>
        <v>26</v>
      </c>
      <c r="GD32">
        <f t="shared" si="63"/>
        <v>1</v>
      </c>
      <c r="GE32">
        <f t="shared" si="64"/>
        <v>1</v>
      </c>
      <c r="GF32">
        <f t="shared" si="65"/>
        <v>1</v>
      </c>
      <c r="GG32">
        <f t="shared" si="66"/>
        <v>1</v>
      </c>
      <c r="GH32">
        <f t="shared" si="67"/>
        <v>0</v>
      </c>
      <c r="GI32">
        <f t="shared" si="68"/>
        <v>0</v>
      </c>
      <c r="GJ32">
        <f t="shared" si="69"/>
        <v>0</v>
      </c>
      <c r="GK32">
        <f t="shared" si="70"/>
        <v>0</v>
      </c>
      <c r="GL32">
        <f t="shared" si="71"/>
        <v>0</v>
      </c>
      <c r="GM32">
        <f t="shared" si="72"/>
        <v>0</v>
      </c>
      <c r="GN32">
        <f t="shared" si="73"/>
        <v>0</v>
      </c>
      <c r="GO32">
        <f t="shared" si="74"/>
        <v>0</v>
      </c>
      <c r="GP32">
        <f t="shared" si="75"/>
        <v>0</v>
      </c>
      <c r="GQ32">
        <f t="shared" si="76"/>
        <v>0</v>
      </c>
      <c r="GR32">
        <f t="shared" si="77"/>
        <v>0</v>
      </c>
      <c r="GS32">
        <f t="shared" si="78"/>
        <v>0</v>
      </c>
      <c r="GT32">
        <f t="shared" si="79"/>
        <v>0</v>
      </c>
      <c r="GU32">
        <f t="shared" si="80"/>
        <v>0</v>
      </c>
      <c r="GV32">
        <f t="shared" si="81"/>
        <v>0</v>
      </c>
      <c r="GW32">
        <f t="shared" si="82"/>
        <v>0</v>
      </c>
      <c r="GY32">
        <f>LARGE($FZ32:$GW32,COLUMNS($GY32:GY32))</f>
        <v>76</v>
      </c>
      <c r="GZ32">
        <f>LARGE($FZ32:$GW32,COLUMNS($GY32:GZ32))</f>
        <v>33</v>
      </c>
      <c r="HA32">
        <f>LARGE($FZ32:$GW32,COLUMNS($GY32:HA32))</f>
        <v>27</v>
      </c>
      <c r="HB32">
        <f>LARGE($FZ32:$GW32,COLUMNS($GY32:HB32))</f>
        <v>26</v>
      </c>
      <c r="HC32">
        <f>LARGE($FZ32:$GW32,COLUMNS($GY32:HC32))</f>
        <v>1</v>
      </c>
      <c r="HD32">
        <f>LARGE($FZ32:$GW32,COLUMNS($GY32:HD32))</f>
        <v>1</v>
      </c>
      <c r="HE32">
        <f>LARGE($FZ32:$GW32,COLUMNS($GY32:HE32))</f>
        <v>1</v>
      </c>
      <c r="HF32">
        <f>LARGE($FZ32:$GW32,COLUMNS($GY32:HF32))</f>
        <v>1</v>
      </c>
      <c r="HG32">
        <f>LARGE($FZ32:$GW32,COLUMNS($GY32:HG32))</f>
        <v>0</v>
      </c>
      <c r="HH32">
        <f>LARGE($FZ32:$GW32,COLUMNS($GY32:HH32))</f>
        <v>0</v>
      </c>
      <c r="HI32">
        <f>LARGE($FZ32:$GW32,COLUMNS($GY32:HI32))</f>
        <v>0</v>
      </c>
      <c r="HJ32">
        <f>LARGE($FZ32:$GW32,COLUMNS($GY32:HJ32))</f>
        <v>0</v>
      </c>
      <c r="HK32">
        <f>LARGE($FZ32:$GW32,COLUMNS($GY32:HK32))</f>
        <v>0</v>
      </c>
      <c r="HL32">
        <f>LARGE($FZ32:$GW32,COLUMNS($GY32:HL32))</f>
        <v>0</v>
      </c>
    </row>
    <row r="33" spans="1:220" ht="15" customHeight="1">
      <c r="A33" s="11" t="s">
        <v>124</v>
      </c>
      <c r="B33" s="120">
        <f t="shared" si="2"/>
        <v>4</v>
      </c>
      <c r="C33" s="35">
        <f t="shared" si="3"/>
        <v>163</v>
      </c>
      <c r="D33" s="123">
        <f t="shared" si="4"/>
        <v>163</v>
      </c>
      <c r="E33" s="38">
        <f t="shared" si="5"/>
        <v>40.75</v>
      </c>
      <c r="F33" s="122">
        <f t="shared" si="6"/>
        <v>0</v>
      </c>
      <c r="G33" s="38"/>
      <c r="H33" s="110">
        <f t="shared" si="7"/>
        <v>3</v>
      </c>
      <c r="I33" s="62">
        <f t="shared" si="8"/>
        <v>90</v>
      </c>
      <c r="J33" s="110">
        <f t="shared" si="9"/>
        <v>1</v>
      </c>
      <c r="K33" s="62">
        <f t="shared" si="10"/>
        <v>73</v>
      </c>
      <c r="L33" s="110">
        <f t="shared" si="11"/>
        <v>0</v>
      </c>
      <c r="M33" s="109">
        <f t="shared" si="12"/>
        <v>0</v>
      </c>
      <c r="N33" s="110">
        <f t="shared" si="13"/>
        <v>0</v>
      </c>
      <c r="O33" s="109">
        <f t="shared" si="14"/>
        <v>0</v>
      </c>
      <c r="P33" s="20">
        <f t="shared" si="15"/>
        <v>9</v>
      </c>
      <c r="Q33" s="20">
        <f t="shared" si="16"/>
        <v>0</v>
      </c>
      <c r="R33" s="20"/>
      <c r="S33" s="20"/>
      <c r="T33" s="78">
        <v>1</v>
      </c>
      <c r="U33" s="81"/>
      <c r="V33" s="78"/>
      <c r="W33" s="78"/>
      <c r="X33" s="78"/>
      <c r="Y33" s="78"/>
      <c r="Z33" s="78"/>
      <c r="AA33" s="78"/>
      <c r="AB33" s="78"/>
      <c r="AC33" s="78"/>
      <c r="AD33" s="78">
        <v>1</v>
      </c>
      <c r="AE33" s="78">
        <v>88</v>
      </c>
      <c r="AF33" s="78"/>
      <c r="AG33" s="78"/>
      <c r="AH33" s="78"/>
      <c r="AI33" s="78"/>
      <c r="AJ33" s="78"/>
      <c r="AK33" s="78"/>
      <c r="AL33" s="78"/>
      <c r="AM33" s="49"/>
      <c r="AN33" s="49"/>
      <c r="AP33" s="78"/>
      <c r="AQ33" s="78"/>
      <c r="AS33">
        <v>73</v>
      </c>
      <c r="AW33" s="78"/>
      <c r="AX33" s="78"/>
      <c r="AY33" s="47"/>
      <c r="AZ33" s="47"/>
      <c r="BA33" s="79"/>
      <c r="BB33" s="79"/>
      <c r="BC33" s="79"/>
      <c r="BD33" s="79"/>
      <c r="BE33" s="79"/>
      <c r="BF33" s="47"/>
      <c r="BG33" s="47"/>
      <c r="BH33" s="47"/>
      <c r="BI33" s="47"/>
      <c r="BJ33" s="47"/>
      <c r="BK33" s="47"/>
      <c r="BL33" s="47"/>
      <c r="BM33" s="47"/>
      <c r="BN33" s="47"/>
      <c r="BO33" s="92">
        <f>IF(ISERROR(LARGE($T33:$AG33,COLUMNS($BO33:BO33))),0,LARGE($T33:$AG33,COLUMNS($BO33:BO33)))</f>
        <v>88</v>
      </c>
      <c r="BP33" s="92">
        <f>IF(ISERROR(LARGE($T33:$AG33,COLUMNS($BO33:BP33))),0,LARGE($T33:$AG33,COLUMNS($BO33:BP33)))</f>
        <v>1</v>
      </c>
      <c r="BQ33" s="92">
        <f>IF(ISERROR(LARGE($T33:$AG33,COLUMNS($BO33:BQ33))),0,LARGE($T33:$AG33,COLUMNS($BO33:BQ33)))</f>
        <v>1</v>
      </c>
      <c r="BR33" s="92">
        <f>IF(ISERROR(LARGE($T33:$AG33,COLUMNS($BO33:BR33))),0,LARGE($T33:$AG33,COLUMNS($BO33:BR33)))</f>
        <v>0</v>
      </c>
      <c r="BS33" s="92">
        <f>IF(ISERROR(LARGE($T33:$AG33,COLUMNS($BO33:BS33))),0,LARGE($T33:$AG33,COLUMNS($BO33:BS33)))</f>
        <v>0</v>
      </c>
      <c r="BT33" s="92">
        <f>IF(ISERROR(LARGE($T33:$AG33,COLUMNS($BO33:BT33))),0,LARGE($T33:$AG33,COLUMNS($BO33:BT33)))</f>
        <v>0</v>
      </c>
      <c r="BU33" s="111">
        <f>IF(ISERROR(LARGE($T33:$AG33,COLUMNS($BO33:BU33))),0,LARGE($T33:$AG33,COLUMNS($BO33:BU33)))</f>
        <v>0</v>
      </c>
      <c r="BV33" s="111">
        <f>IF(ISERROR(LARGE($T33:$AG33,COLUMNS($BO33:BV33))),0,LARGE($T33:$AG33,COLUMNS($BO33:BV33)))</f>
        <v>0</v>
      </c>
      <c r="BW33" s="111">
        <f>IF(ISERROR(LARGE($T33:$AG33,COLUMNS($BO33:BW33))),0,LARGE($T33:$AG33,COLUMNS($BO33:BW33)))</f>
        <v>0</v>
      </c>
      <c r="BX33" s="111">
        <f>IF(ISERROR(LARGE($T33:$AG33,COLUMNS($BO33:BX33))),0,LARGE($T33:$AG33,COLUMNS($BO33:BX33)))</f>
        <v>0</v>
      </c>
      <c r="BY33" s="111">
        <f>IF(ISERROR(LARGE($T33:$AG33,COLUMNS($BO33:BY33))),0,LARGE($T33:$AG33,COLUMNS($BO33:BY33)))</f>
        <v>0</v>
      </c>
      <c r="BZ33" s="111">
        <f>IF(ISERROR(LARGE($T33:$AG33,COLUMNS($BO33:BZ33))),0,LARGE($T33:$AG33,COLUMNS($BO33:BZ33)))</f>
        <v>0</v>
      </c>
      <c r="CA33" s="111">
        <f>IF(ISERROR(LARGE($T33:$AG33,COLUMNS($BO33:CA33))),0,LARGE($T33:$AG33,COLUMNS($BO33:CA33)))</f>
        <v>0</v>
      </c>
      <c r="CB33" s="111">
        <f>IF(ISERROR(LARGE($T33:$AG33,COLUMNS($BO33:CB33))),0,LARGE($T33:$AG33,COLUMNS($BO33:CB33)))</f>
        <v>0</v>
      </c>
      <c r="CC33" s="92"/>
      <c r="CD33" s="92">
        <f>IF(ISERROR(LARGE($AI33:$AW33,COLUMNS($CD33:CD33))),0,LARGE($AI33:$AW33,COLUMNS($CD33:CD33)))</f>
        <v>73</v>
      </c>
      <c r="CE33" s="92">
        <f>IF(ISERROR(LARGE($AI33:$AW33,COLUMNS($CD33:CE33))),0,LARGE($AI33:$AW33,COLUMNS($CD33:CE33)))</f>
        <v>0</v>
      </c>
      <c r="CF33" s="92">
        <f>IF(ISERROR(LARGE($AI33:$AW33,COLUMNS($CD33:CF33))),0,LARGE($AI33:$AW33,COLUMNS($CD33:CF33)))</f>
        <v>0</v>
      </c>
      <c r="CG33" s="92">
        <f>IF(ISERROR(LARGE($AI33:$AW33,COLUMNS($CD33:CG33))),0,LARGE($AI33:$AW33,COLUMNS($CD33:CG33)))</f>
        <v>0</v>
      </c>
      <c r="CH33" s="111">
        <f>IF(ISERROR(LARGE($AI33:$AW33,COLUMNS($CD33:CH33))),0,LARGE($AI33:$AW33,COLUMNS($CD33:CH33)))</f>
        <v>0</v>
      </c>
      <c r="CI33" s="111">
        <f>IF(ISERROR(LARGE($AI33:$AW33,COLUMNS($CD33:CI33))),0,LARGE($AI33:$AW33,COLUMNS($CD33:CI33)))</f>
        <v>0</v>
      </c>
      <c r="CJ33" s="111">
        <f>IF(ISERROR(LARGE($AI33:$AW33,COLUMNS($CD33:CJ33))),0,LARGE($AI33:$AW33,COLUMNS($CD33:CJ33)))</f>
        <v>0</v>
      </c>
      <c r="CK33" s="111">
        <f>IF(ISERROR(LARGE($AI33:$AW33,COLUMNS($CD33:CK33))),0,LARGE($AI33:$AW33,COLUMNS($CD33:CK33)))</f>
        <v>0</v>
      </c>
      <c r="CL33" s="111">
        <f>IF(ISERROR(LARGE($AI33:$AW33,COLUMNS($CD33:CL33))),0,LARGE($AI33:$AW33,COLUMNS($CD33:CL33)))</f>
        <v>0</v>
      </c>
      <c r="CM33" s="111">
        <f>IF(ISERROR(LARGE($AI33:$AW33,COLUMNS($CD33:CM33))),0,LARGE($AI33:$AW33,COLUMNS($CD33:CM33)))</f>
        <v>0</v>
      </c>
      <c r="CN33" s="111">
        <f>IF(ISERROR(LARGE($AI33:$AW33,COLUMNS($CD33:CN33))),0,LARGE($AI33:$AW33,COLUMNS($CD33:CN33)))</f>
        <v>0</v>
      </c>
      <c r="CO33" s="111">
        <f>IF(ISERROR(LARGE($AI33:$AW33,COLUMNS($CD33:CO33))),0,LARGE($AI33:$AW33,COLUMNS($CD33:CO33)))</f>
        <v>0</v>
      </c>
      <c r="CP33" s="111">
        <f>IF(ISERROR(LARGE($AI33:$AW33,COLUMNS($CD33:CP33))),0,LARGE($AI33:$AW33,COLUMNS($CD33:CP33)))</f>
        <v>0</v>
      </c>
      <c r="CQ33" s="111">
        <f>IF(ISERROR(LARGE($AI33:$AW33,COLUMNS($CD33:CQ33))),0,LARGE($AI33:$AW33,COLUMNS($CD33:CQ33)))</f>
        <v>0</v>
      </c>
      <c r="CR33" s="92"/>
      <c r="CS33" s="92">
        <f>IF(ISERROR(LARGE($AY33:$BL33,COLUMNS($CS33:CS33))),0,LARGE($AY33:$BL33,COLUMNS($CS33:CS33)))</f>
        <v>0</v>
      </c>
      <c r="CT33" s="92">
        <f>IF(ISERROR(LARGE($AY33:$BL33,COLUMNS($CS33:CT33))),0,LARGE($AY33:$BL33,COLUMNS($CS33:CT33)))</f>
        <v>0</v>
      </c>
      <c r="CU33" s="92">
        <f>IF(ISERROR(LARGE($AY33:$BL33,COLUMNS($CS33:CU33))),0,LARGE($AY33:$BL33,COLUMNS($CS33:CU33)))</f>
        <v>0</v>
      </c>
      <c r="CV33" s="92">
        <f>IF(ISERROR(LARGE($AY33:$BL33,COLUMNS($CS33:CV33))),0,LARGE($AY33:$BL33,COLUMNS($CS33:CV33)))</f>
        <v>0</v>
      </c>
      <c r="CW33" s="111">
        <f>IF(ISERROR(LARGE($AY33:$BL33,COLUMNS($CS33:CW33))),0,LARGE($AY33:$BL33,COLUMNS($CS33:CW33)))</f>
        <v>0</v>
      </c>
      <c r="CX33" s="111">
        <f>IF(ISERROR(LARGE($AY33:$BL33,COLUMNS($CS33:CX33))),0,LARGE($AY33:$BL33,COLUMNS($CS33:CX33)))</f>
        <v>0</v>
      </c>
      <c r="CY33" s="111">
        <f>IF(ISERROR(LARGE($AY33:$BL33,COLUMNS($CS33:CY33))),0,LARGE($AY33:$BL33,COLUMNS($CS33:CY33)))</f>
        <v>0</v>
      </c>
      <c r="CZ33" s="111">
        <f>IF(ISERROR(LARGE($AY33:$BL33,COLUMNS($CS33:CZ33))),0,LARGE($AY33:$BL33,COLUMNS($CS33:CZ33)))</f>
        <v>0</v>
      </c>
      <c r="DA33" s="111">
        <f>IF(ISERROR(LARGE($AY33:$BL33,COLUMNS($CS33:DA33))),0,LARGE($AY33:$BL33,COLUMNS($CS33:DA33)))</f>
        <v>0</v>
      </c>
      <c r="DB33" s="111">
        <f>IF(ISERROR(LARGE($AY33:$BL33,COLUMNS($CS33:DB33))),0,LARGE($AY33:$BL33,COLUMNS($CS33:DB33)))</f>
        <v>0</v>
      </c>
      <c r="DC33" s="111">
        <f>IF(ISERROR(LARGE($AY33:$BL33,COLUMNS($CS33:DC33))),0,LARGE($AY33:$BL33,COLUMNS($CS33:DC33)))</f>
        <v>0</v>
      </c>
      <c r="DD33" s="111">
        <f>IF(ISERROR(LARGE($AY33:$BL33,COLUMNS($CS33:DD33))),0,LARGE($AY33:$BL33,COLUMNS($CS33:DD33)))</f>
        <v>0</v>
      </c>
      <c r="DE33" s="111">
        <f>IF(ISERROR(LARGE($AY33:$BL33,COLUMNS($CS33:DE33))),0,LARGE($AY33:$BL33,COLUMNS($CS33:DE33)))</f>
        <v>0</v>
      </c>
      <c r="DF33" s="111">
        <f>IF(ISERROR(LARGE($AY33:$BL33,COLUMNS($CS33:DF33))),0,LARGE($AY33:$BL33,COLUMNS($CS33:DF33)))</f>
        <v>0</v>
      </c>
      <c r="DH33" s="113">
        <f t="shared" si="17"/>
        <v>88</v>
      </c>
      <c r="DI33" s="113">
        <f t="shared" si="18"/>
        <v>1</v>
      </c>
      <c r="DJ33" s="113">
        <f t="shared" si="19"/>
        <v>1</v>
      </c>
      <c r="DK33" s="113">
        <f t="shared" si="20"/>
        <v>0</v>
      </c>
      <c r="DL33" s="113">
        <f t="shared" si="21"/>
        <v>0</v>
      </c>
      <c r="DM33" s="113">
        <f t="shared" si="22"/>
        <v>0</v>
      </c>
      <c r="DN33">
        <f t="shared" si="23"/>
        <v>73</v>
      </c>
      <c r="DO33">
        <f t="shared" si="24"/>
        <v>0</v>
      </c>
      <c r="DP33">
        <f t="shared" si="25"/>
        <v>0</v>
      </c>
      <c r="DQ33">
        <f t="shared" si="26"/>
        <v>0</v>
      </c>
      <c r="DR33">
        <f t="shared" si="27"/>
        <v>0</v>
      </c>
      <c r="DS33">
        <f t="shared" si="28"/>
        <v>0</v>
      </c>
      <c r="DT33">
        <f t="shared" si="29"/>
        <v>0</v>
      </c>
      <c r="DU33">
        <f t="shared" si="30"/>
        <v>0</v>
      </c>
      <c r="DW33">
        <f>LARGE($DH33:$DU33,COLUMNS($DW33:DW33))</f>
        <v>88</v>
      </c>
      <c r="DX33">
        <f>LARGE($DH33:$DU33,COLUMNS($DW33:DX33))</f>
        <v>73</v>
      </c>
      <c r="DY33">
        <f>LARGE($DH33:$DU33,COLUMNS($DW33:DY33))</f>
        <v>1</v>
      </c>
      <c r="DZ33">
        <f>LARGE($DH33:$DU33,COLUMNS($DW33:DZ33))</f>
        <v>1</v>
      </c>
      <c r="EA33">
        <f>LARGE($DH33:$DU33,COLUMNS($DW33:EA33))</f>
        <v>0</v>
      </c>
      <c r="EB33">
        <f>LARGE($DH33:$DU33,COLUMNS($DW33:EB33))</f>
        <v>0</v>
      </c>
      <c r="EC33">
        <f>LARGE($DH33:$DU33,COLUMNS($DW33:EC33))</f>
        <v>0</v>
      </c>
      <c r="ED33">
        <f>LARGE($DH33:$DU33,COLUMNS($DW33:ED33))</f>
        <v>0</v>
      </c>
      <c r="EE33">
        <f>LARGE($DH33:$DU33,COLUMNS($DW33:EE33))</f>
        <v>0</v>
      </c>
      <c r="EF33">
        <f>LARGE($DH33:$DU33,COLUMNS($DW33:EF33))</f>
        <v>0</v>
      </c>
      <c r="EG33">
        <f>LARGE($DH33:$DU33,COLUMNS($DW33:EG33))</f>
        <v>0</v>
      </c>
      <c r="EH33">
        <f>LARGE($DH33:$DU33,COLUMNS($DW33:EH33))</f>
        <v>0</v>
      </c>
      <c r="EI33">
        <f>LARGE($DH33:$DU33,COLUMNS($DW33:EI33))</f>
        <v>0</v>
      </c>
      <c r="EJ33">
        <f>LARGE($DH33:$DU33,COLUMNS($DW33:EJ33))</f>
        <v>0</v>
      </c>
      <c r="EL33">
        <f t="shared" si="31"/>
        <v>0</v>
      </c>
      <c r="EM33">
        <f t="shared" si="32"/>
        <v>0</v>
      </c>
      <c r="EN33">
        <f t="shared" si="33"/>
        <v>0</v>
      </c>
      <c r="EO33">
        <f t="shared" si="34"/>
        <v>0</v>
      </c>
      <c r="EP33">
        <f t="shared" si="35"/>
        <v>0</v>
      </c>
      <c r="EQ33">
        <f t="shared" si="36"/>
        <v>0</v>
      </c>
      <c r="ER33">
        <f t="shared" si="37"/>
        <v>0</v>
      </c>
      <c r="ES33">
        <f t="shared" si="38"/>
        <v>0</v>
      </c>
      <c r="ET33">
        <f t="shared" si="39"/>
        <v>0</v>
      </c>
      <c r="EU33">
        <f t="shared" si="40"/>
        <v>0</v>
      </c>
      <c r="EV33">
        <f t="shared" si="41"/>
        <v>0</v>
      </c>
      <c r="EW33">
        <f t="shared" si="42"/>
        <v>0</v>
      </c>
      <c r="EX33">
        <f t="shared" si="43"/>
        <v>0</v>
      </c>
      <c r="EY33">
        <f t="shared" si="44"/>
        <v>0</v>
      </c>
      <c r="EZ33">
        <f t="shared" si="45"/>
        <v>0</v>
      </c>
      <c r="FA33">
        <f t="shared" si="46"/>
        <v>0</v>
      </c>
      <c r="FB33">
        <f t="shared" si="47"/>
        <v>0</v>
      </c>
      <c r="FC33">
        <f t="shared" si="48"/>
        <v>0</v>
      </c>
      <c r="FD33">
        <f t="shared" si="49"/>
        <v>0</v>
      </c>
      <c r="FE33">
        <f t="shared" si="50"/>
        <v>0</v>
      </c>
      <c r="FF33">
        <f t="shared" si="51"/>
        <v>0</v>
      </c>
      <c r="FG33">
        <f t="shared" si="52"/>
        <v>0</v>
      </c>
      <c r="FH33">
        <f t="shared" si="53"/>
        <v>0</v>
      </c>
      <c r="FI33">
        <f t="shared" si="54"/>
        <v>0</v>
      </c>
      <c r="FJ33">
        <f t="shared" si="55"/>
        <v>0</v>
      </c>
      <c r="FK33">
        <f t="shared" si="56"/>
        <v>0</v>
      </c>
      <c r="FL33">
        <f t="shared" si="57"/>
        <v>0</v>
      </c>
      <c r="FM33">
        <f t="shared" si="58"/>
        <v>0</v>
      </c>
      <c r="FO33">
        <f>LARGE($EL33:$FM33,COLUMNS($FO33:FO33))</f>
        <v>0</v>
      </c>
      <c r="FP33">
        <f>LARGE($EL33:$FM33,COLUMNS($FO33:FP33))</f>
        <v>0</v>
      </c>
      <c r="FQ33">
        <f>LARGE($EL33:$FM33,COLUMNS($FO33:FQ33))</f>
        <v>0</v>
      </c>
      <c r="FR33">
        <f>LARGE($EL33:$FM33,COLUMNS($FO33:FR33))</f>
        <v>0</v>
      </c>
      <c r="FS33">
        <f>LARGE($EL33:$FM33,COLUMNS($FO33:FS33))</f>
        <v>0</v>
      </c>
      <c r="FT33">
        <f>LARGE($EL33:$FM33,COLUMNS($FO33:FT33))</f>
        <v>0</v>
      </c>
      <c r="FU33">
        <f>LARGE($EL33:$FM33,COLUMNS($FO33:FU33))</f>
        <v>0</v>
      </c>
      <c r="FV33">
        <f>LARGE($EL33:$FM33,COLUMNS($FO33:FV33))</f>
        <v>0</v>
      </c>
      <c r="FW33">
        <f>LARGE($EL33:$FM33,COLUMNS($FO33:FW33))</f>
        <v>0</v>
      </c>
      <c r="FX33">
        <f>LARGE($EL33:$FM33,COLUMNS($FO33:FX33))</f>
        <v>0</v>
      </c>
      <c r="FZ33">
        <f t="shared" si="59"/>
        <v>88</v>
      </c>
      <c r="GA33">
        <f t="shared" si="60"/>
        <v>73</v>
      </c>
      <c r="GB33">
        <f t="shared" si="61"/>
        <v>1</v>
      </c>
      <c r="GC33">
        <f t="shared" si="62"/>
        <v>1</v>
      </c>
      <c r="GD33">
        <f t="shared" si="63"/>
        <v>0</v>
      </c>
      <c r="GE33">
        <f t="shared" si="64"/>
        <v>0</v>
      </c>
      <c r="GF33">
        <f t="shared" si="65"/>
        <v>0</v>
      </c>
      <c r="GG33">
        <f t="shared" si="66"/>
        <v>0</v>
      </c>
      <c r="GH33">
        <f t="shared" si="67"/>
        <v>0</v>
      </c>
      <c r="GI33">
        <f t="shared" si="68"/>
        <v>0</v>
      </c>
      <c r="GJ33">
        <f t="shared" si="69"/>
        <v>0</v>
      </c>
      <c r="GK33">
        <f t="shared" si="70"/>
        <v>0</v>
      </c>
      <c r="GL33">
        <f t="shared" si="71"/>
        <v>0</v>
      </c>
      <c r="GM33">
        <f t="shared" si="72"/>
        <v>0</v>
      </c>
      <c r="GN33">
        <f t="shared" si="73"/>
        <v>0</v>
      </c>
      <c r="GO33">
        <f t="shared" si="74"/>
        <v>0</v>
      </c>
      <c r="GP33">
        <f t="shared" si="75"/>
        <v>0</v>
      </c>
      <c r="GQ33">
        <f t="shared" si="76"/>
        <v>0</v>
      </c>
      <c r="GR33">
        <f t="shared" si="77"/>
        <v>0</v>
      </c>
      <c r="GS33">
        <f t="shared" si="78"/>
        <v>0</v>
      </c>
      <c r="GT33">
        <f t="shared" si="79"/>
        <v>0</v>
      </c>
      <c r="GU33">
        <f t="shared" si="80"/>
        <v>0</v>
      </c>
      <c r="GV33">
        <f t="shared" si="81"/>
        <v>0</v>
      </c>
      <c r="GW33">
        <f t="shared" si="82"/>
        <v>0</v>
      </c>
      <c r="GY33">
        <f>LARGE($FZ33:$GW33,COLUMNS($GY33:GY33))</f>
        <v>88</v>
      </c>
      <c r="GZ33">
        <f>LARGE($FZ33:$GW33,COLUMNS($GY33:GZ33))</f>
        <v>73</v>
      </c>
      <c r="HA33">
        <f>LARGE($FZ33:$GW33,COLUMNS($GY33:HA33))</f>
        <v>1</v>
      </c>
      <c r="HB33">
        <f>LARGE($FZ33:$GW33,COLUMNS($GY33:HB33))</f>
        <v>1</v>
      </c>
      <c r="HC33">
        <f>LARGE($FZ33:$GW33,COLUMNS($GY33:HC33))</f>
        <v>0</v>
      </c>
      <c r="HD33">
        <f>LARGE($FZ33:$GW33,COLUMNS($GY33:HD33))</f>
        <v>0</v>
      </c>
      <c r="HE33">
        <f>LARGE($FZ33:$GW33,COLUMNS($GY33:HE33))</f>
        <v>0</v>
      </c>
      <c r="HF33">
        <f>LARGE($FZ33:$GW33,COLUMNS($GY33:HF33))</f>
        <v>0</v>
      </c>
      <c r="HG33">
        <f>LARGE($FZ33:$GW33,COLUMNS($GY33:HG33))</f>
        <v>0</v>
      </c>
      <c r="HH33">
        <f>LARGE($FZ33:$GW33,COLUMNS($GY33:HH33))</f>
        <v>0</v>
      </c>
      <c r="HI33">
        <f>LARGE($FZ33:$GW33,COLUMNS($GY33:HI33))</f>
        <v>0</v>
      </c>
      <c r="HJ33">
        <f>LARGE($FZ33:$GW33,COLUMNS($GY33:HJ33))</f>
        <v>0</v>
      </c>
      <c r="HK33">
        <f>LARGE($FZ33:$GW33,COLUMNS($GY33:HK33))</f>
        <v>0</v>
      </c>
      <c r="HL33">
        <f>LARGE($FZ33:$GW33,COLUMNS($GY33:HL33))</f>
        <v>0</v>
      </c>
    </row>
    <row r="34" spans="1:220" ht="15" customHeight="1">
      <c r="A34" s="11" t="s">
        <v>134</v>
      </c>
      <c r="B34" s="120">
        <f t="shared" si="2"/>
        <v>2</v>
      </c>
      <c r="C34" s="35">
        <f t="shared" si="3"/>
        <v>139</v>
      </c>
      <c r="D34" s="123">
        <f t="shared" si="4"/>
        <v>139</v>
      </c>
      <c r="E34" s="38">
        <f t="shared" si="5"/>
        <v>69.5</v>
      </c>
      <c r="F34" s="122">
        <f t="shared" si="6"/>
        <v>0</v>
      </c>
      <c r="G34" s="38"/>
      <c r="H34" s="110">
        <f t="shared" si="7"/>
        <v>0</v>
      </c>
      <c r="I34" s="62">
        <f t="shared" si="8"/>
        <v>0</v>
      </c>
      <c r="J34" s="110">
        <f t="shared" si="9"/>
        <v>1</v>
      </c>
      <c r="K34" s="62">
        <f t="shared" si="10"/>
        <v>51</v>
      </c>
      <c r="L34" s="110">
        <f t="shared" si="11"/>
        <v>1</v>
      </c>
      <c r="M34" s="109">
        <f t="shared" si="12"/>
        <v>88</v>
      </c>
      <c r="N34" s="110">
        <f t="shared" si="13"/>
        <v>0</v>
      </c>
      <c r="O34" s="109">
        <f t="shared" si="14"/>
        <v>0</v>
      </c>
      <c r="P34" s="20">
        <f t="shared" si="15"/>
        <v>11</v>
      </c>
      <c r="Q34" s="20">
        <f t="shared" si="16"/>
        <v>0</v>
      </c>
      <c r="R34" s="20"/>
      <c r="S34" s="20"/>
      <c r="T34" s="78"/>
      <c r="U34" s="100"/>
      <c r="V34" s="78"/>
      <c r="W34" s="69"/>
      <c r="X34" s="100"/>
      <c r="Y34" s="37"/>
      <c r="Z34" s="78"/>
      <c r="AA34" s="37"/>
      <c r="AB34" s="37"/>
      <c r="AC34" s="78"/>
      <c r="AD34" s="78"/>
      <c r="AE34" s="78"/>
      <c r="AF34" s="78"/>
      <c r="AG34" s="78"/>
      <c r="AH34" s="78"/>
      <c r="AI34" s="78"/>
      <c r="AJ34" s="78"/>
      <c r="AK34" s="78"/>
      <c r="AL34" s="78"/>
      <c r="AM34" s="78"/>
      <c r="AN34" s="49"/>
      <c r="AP34" s="78"/>
      <c r="AQ34" s="78"/>
      <c r="AW34" s="78">
        <v>51</v>
      </c>
      <c r="AX34" s="78"/>
      <c r="AY34" s="78"/>
      <c r="AZ34" s="78"/>
      <c r="BA34" s="78"/>
      <c r="BB34" s="78">
        <v>88</v>
      </c>
      <c r="BC34" s="79"/>
      <c r="BD34" s="79"/>
      <c r="BE34" s="79"/>
      <c r="BF34" s="47"/>
      <c r="BG34" s="47"/>
      <c r="BH34" s="47"/>
      <c r="BI34" s="47"/>
      <c r="BJ34" s="47"/>
      <c r="BK34" s="47"/>
      <c r="BL34" s="47"/>
      <c r="BM34" s="47"/>
      <c r="BN34" s="47"/>
      <c r="BO34" s="92">
        <f>IF(ISERROR(LARGE($T34:$AG34,COLUMNS($BO34:BO34))),0,LARGE($T34:$AG34,COLUMNS($BO34:BO34)))</f>
        <v>0</v>
      </c>
      <c r="BP34" s="92">
        <f>IF(ISERROR(LARGE($T34:$AG34,COLUMNS($BO34:BP34))),0,LARGE($T34:$AG34,COLUMNS($BO34:BP34)))</f>
        <v>0</v>
      </c>
      <c r="BQ34" s="92">
        <f>IF(ISERROR(LARGE($T34:$AG34,COLUMNS($BO34:BQ34))),0,LARGE($T34:$AG34,COLUMNS($BO34:BQ34)))</f>
        <v>0</v>
      </c>
      <c r="BR34" s="92">
        <f>IF(ISERROR(LARGE($T34:$AG34,COLUMNS($BO34:BR34))),0,LARGE($T34:$AG34,COLUMNS($BO34:BR34)))</f>
        <v>0</v>
      </c>
      <c r="BS34" s="92">
        <f>IF(ISERROR(LARGE($T34:$AG34,COLUMNS($BO34:BS34))),0,LARGE($T34:$AG34,COLUMNS($BO34:BS34)))</f>
        <v>0</v>
      </c>
      <c r="BT34" s="92">
        <f>IF(ISERROR(LARGE($T34:$AG34,COLUMNS($BO34:BT34))),0,LARGE($T34:$AG34,COLUMNS($BO34:BT34)))</f>
        <v>0</v>
      </c>
      <c r="BU34" s="111">
        <f>IF(ISERROR(LARGE($T34:$AG34,COLUMNS($BO34:BU34))),0,LARGE($T34:$AG34,COLUMNS($BO34:BU34)))</f>
        <v>0</v>
      </c>
      <c r="BV34" s="111">
        <f>IF(ISERROR(LARGE($T34:$AG34,COLUMNS($BO34:BV34))),0,LARGE($T34:$AG34,COLUMNS($BO34:BV34)))</f>
        <v>0</v>
      </c>
      <c r="BW34" s="111">
        <f>IF(ISERROR(LARGE($T34:$AG34,COLUMNS($BO34:BW34))),0,LARGE($T34:$AG34,COLUMNS($BO34:BW34)))</f>
        <v>0</v>
      </c>
      <c r="BX34" s="111">
        <f>IF(ISERROR(LARGE($T34:$AG34,COLUMNS($BO34:BX34))),0,LARGE($T34:$AG34,COLUMNS($BO34:BX34)))</f>
        <v>0</v>
      </c>
      <c r="BY34" s="111">
        <f>IF(ISERROR(LARGE($T34:$AG34,COLUMNS($BO34:BY34))),0,LARGE($T34:$AG34,COLUMNS($BO34:BY34)))</f>
        <v>0</v>
      </c>
      <c r="BZ34" s="111">
        <f>IF(ISERROR(LARGE($T34:$AG34,COLUMNS($BO34:BZ34))),0,LARGE($T34:$AG34,COLUMNS($BO34:BZ34)))</f>
        <v>0</v>
      </c>
      <c r="CA34" s="111">
        <f>IF(ISERROR(LARGE($T34:$AG34,COLUMNS($BO34:CA34))),0,LARGE($T34:$AG34,COLUMNS($BO34:CA34)))</f>
        <v>0</v>
      </c>
      <c r="CB34" s="111">
        <f>IF(ISERROR(LARGE($T34:$AG34,COLUMNS($BO34:CB34))),0,LARGE($T34:$AG34,COLUMNS($BO34:CB34)))</f>
        <v>0</v>
      </c>
      <c r="CC34" s="92"/>
      <c r="CD34" s="92">
        <f>IF(ISERROR(LARGE($AI34:$AW34,COLUMNS($CD34:CD34))),0,LARGE($AI34:$AW34,COLUMNS($CD34:CD34)))</f>
        <v>51</v>
      </c>
      <c r="CE34" s="92">
        <f>IF(ISERROR(LARGE($AI34:$AW34,COLUMNS($CD34:CE34))),0,LARGE($AI34:$AW34,COLUMNS($CD34:CE34)))</f>
        <v>0</v>
      </c>
      <c r="CF34" s="92">
        <f>IF(ISERROR(LARGE($AI34:$AW34,COLUMNS($CD34:CF34))),0,LARGE($AI34:$AW34,COLUMNS($CD34:CF34)))</f>
        <v>0</v>
      </c>
      <c r="CG34" s="92">
        <f>IF(ISERROR(LARGE($AI34:$AW34,COLUMNS($CD34:CG34))),0,LARGE($AI34:$AW34,COLUMNS($CD34:CG34)))</f>
        <v>0</v>
      </c>
      <c r="CH34" s="111">
        <f>IF(ISERROR(LARGE($AI34:$AW34,COLUMNS($CD34:CH34))),0,LARGE($AI34:$AW34,COLUMNS($CD34:CH34)))</f>
        <v>0</v>
      </c>
      <c r="CI34" s="111">
        <f>IF(ISERROR(LARGE($AI34:$AW34,COLUMNS($CD34:CI34))),0,LARGE($AI34:$AW34,COLUMNS($CD34:CI34)))</f>
        <v>0</v>
      </c>
      <c r="CJ34" s="111">
        <f>IF(ISERROR(LARGE($AI34:$AW34,COLUMNS($CD34:CJ34))),0,LARGE($AI34:$AW34,COLUMNS($CD34:CJ34)))</f>
        <v>0</v>
      </c>
      <c r="CK34" s="111">
        <f>IF(ISERROR(LARGE($AI34:$AW34,COLUMNS($CD34:CK34))),0,LARGE($AI34:$AW34,COLUMNS($CD34:CK34)))</f>
        <v>0</v>
      </c>
      <c r="CL34" s="111">
        <f>IF(ISERROR(LARGE($AI34:$AW34,COLUMNS($CD34:CL34))),0,LARGE($AI34:$AW34,COLUMNS($CD34:CL34)))</f>
        <v>0</v>
      </c>
      <c r="CM34" s="111">
        <f>IF(ISERROR(LARGE($AI34:$AW34,COLUMNS($CD34:CM34))),0,LARGE($AI34:$AW34,COLUMNS($CD34:CM34)))</f>
        <v>0</v>
      </c>
      <c r="CN34" s="111">
        <f>IF(ISERROR(LARGE($AI34:$AW34,COLUMNS($CD34:CN34))),0,LARGE($AI34:$AW34,COLUMNS($CD34:CN34)))</f>
        <v>0</v>
      </c>
      <c r="CO34" s="111">
        <f>IF(ISERROR(LARGE($AI34:$AW34,COLUMNS($CD34:CO34))),0,LARGE($AI34:$AW34,COLUMNS($CD34:CO34)))</f>
        <v>0</v>
      </c>
      <c r="CP34" s="111">
        <f>IF(ISERROR(LARGE($AI34:$AW34,COLUMNS($CD34:CP34))),0,LARGE($AI34:$AW34,COLUMNS($CD34:CP34)))</f>
        <v>0</v>
      </c>
      <c r="CQ34" s="111">
        <f>IF(ISERROR(LARGE($AI34:$AW34,COLUMNS($CD34:CQ34))),0,LARGE($AI34:$AW34,COLUMNS($CD34:CQ34)))</f>
        <v>0</v>
      </c>
      <c r="CR34" s="92"/>
      <c r="CS34" s="92">
        <f>IF(ISERROR(LARGE($AY34:$BL34,COLUMNS($CS34:CS34))),0,LARGE($AY34:$BL34,COLUMNS($CS34:CS34)))</f>
        <v>88</v>
      </c>
      <c r="CT34" s="92">
        <f>IF(ISERROR(LARGE($AY34:$BL34,COLUMNS($CS34:CT34))),0,LARGE($AY34:$BL34,COLUMNS($CS34:CT34)))</f>
        <v>0</v>
      </c>
      <c r="CU34" s="92">
        <f>IF(ISERROR(LARGE($AY34:$BL34,COLUMNS($CS34:CU34))),0,LARGE($AY34:$BL34,COLUMNS($CS34:CU34)))</f>
        <v>0</v>
      </c>
      <c r="CV34" s="92">
        <f>IF(ISERROR(LARGE($AY34:$BL34,COLUMNS($CS34:CV34))),0,LARGE($AY34:$BL34,COLUMNS($CS34:CV34)))</f>
        <v>0</v>
      </c>
      <c r="CW34" s="111">
        <f>IF(ISERROR(LARGE($AY34:$BL34,COLUMNS($CS34:CW34))),0,LARGE($AY34:$BL34,COLUMNS($CS34:CW34)))</f>
        <v>0</v>
      </c>
      <c r="CX34" s="111">
        <f>IF(ISERROR(LARGE($AY34:$BL34,COLUMNS($CS34:CX34))),0,LARGE($AY34:$BL34,COLUMNS($CS34:CX34)))</f>
        <v>0</v>
      </c>
      <c r="CY34" s="111">
        <f>IF(ISERROR(LARGE($AY34:$BL34,COLUMNS($CS34:CY34))),0,LARGE($AY34:$BL34,COLUMNS($CS34:CY34)))</f>
        <v>0</v>
      </c>
      <c r="CZ34" s="111">
        <f>IF(ISERROR(LARGE($AY34:$BL34,COLUMNS($CS34:CZ34))),0,LARGE($AY34:$BL34,COLUMNS($CS34:CZ34)))</f>
        <v>0</v>
      </c>
      <c r="DA34" s="111">
        <f>IF(ISERROR(LARGE($AY34:$BL34,COLUMNS($CS34:DA34))),0,LARGE($AY34:$BL34,COLUMNS($CS34:DA34)))</f>
        <v>0</v>
      </c>
      <c r="DB34" s="111">
        <f>IF(ISERROR(LARGE($AY34:$BL34,COLUMNS($CS34:DB34))),0,LARGE($AY34:$BL34,COLUMNS($CS34:DB34)))</f>
        <v>0</v>
      </c>
      <c r="DC34" s="111">
        <f>IF(ISERROR(LARGE($AY34:$BL34,COLUMNS($CS34:DC34))),0,LARGE($AY34:$BL34,COLUMNS($CS34:DC34)))</f>
        <v>0</v>
      </c>
      <c r="DD34" s="111">
        <f>IF(ISERROR(LARGE($AY34:$BL34,COLUMNS($CS34:DD34))),0,LARGE($AY34:$BL34,COLUMNS($CS34:DD34)))</f>
        <v>0</v>
      </c>
      <c r="DE34" s="111">
        <f>IF(ISERROR(LARGE($AY34:$BL34,COLUMNS($CS34:DE34))),0,LARGE($AY34:$BL34,COLUMNS($CS34:DE34)))</f>
        <v>0</v>
      </c>
      <c r="DF34" s="111">
        <f>IF(ISERROR(LARGE($AY34:$BL34,COLUMNS($CS34:DF34))),0,LARGE($AY34:$BL34,COLUMNS($CS34:DF34)))</f>
        <v>0</v>
      </c>
      <c r="DH34" s="113">
        <f t="shared" si="17"/>
        <v>0</v>
      </c>
      <c r="DI34" s="113">
        <f t="shared" si="18"/>
        <v>0</v>
      </c>
      <c r="DJ34" s="113">
        <f t="shared" si="19"/>
        <v>0</v>
      </c>
      <c r="DK34" s="113">
        <f t="shared" si="20"/>
        <v>0</v>
      </c>
      <c r="DL34" s="113">
        <f t="shared" si="21"/>
        <v>0</v>
      </c>
      <c r="DM34" s="113">
        <f t="shared" si="22"/>
        <v>0</v>
      </c>
      <c r="DN34">
        <f t="shared" si="23"/>
        <v>51</v>
      </c>
      <c r="DO34">
        <f t="shared" si="24"/>
        <v>0</v>
      </c>
      <c r="DP34">
        <f t="shared" si="25"/>
        <v>0</v>
      </c>
      <c r="DQ34">
        <f t="shared" si="26"/>
        <v>0</v>
      </c>
      <c r="DR34">
        <f t="shared" si="27"/>
        <v>88</v>
      </c>
      <c r="DS34">
        <f t="shared" si="28"/>
        <v>0</v>
      </c>
      <c r="DT34">
        <f t="shared" si="29"/>
        <v>0</v>
      </c>
      <c r="DU34">
        <f t="shared" si="30"/>
        <v>0</v>
      </c>
      <c r="DW34">
        <f>LARGE($DH34:$DU34,COLUMNS($DW34:DW34))</f>
        <v>88</v>
      </c>
      <c r="DX34">
        <f>LARGE($DH34:$DU34,COLUMNS($DW34:DX34))</f>
        <v>51</v>
      </c>
      <c r="DY34">
        <f>LARGE($DH34:$DU34,COLUMNS($DW34:DY34))</f>
        <v>0</v>
      </c>
      <c r="DZ34">
        <f>LARGE($DH34:$DU34,COLUMNS($DW34:DZ34))</f>
        <v>0</v>
      </c>
      <c r="EA34">
        <f>LARGE($DH34:$DU34,COLUMNS($DW34:EA34))</f>
        <v>0</v>
      </c>
      <c r="EB34">
        <f>LARGE($DH34:$DU34,COLUMNS($DW34:EB34))</f>
        <v>0</v>
      </c>
      <c r="EC34">
        <f>LARGE($DH34:$DU34,COLUMNS($DW34:EC34))</f>
        <v>0</v>
      </c>
      <c r="ED34">
        <f>LARGE($DH34:$DU34,COLUMNS($DW34:ED34))</f>
        <v>0</v>
      </c>
      <c r="EE34">
        <f>LARGE($DH34:$DU34,COLUMNS($DW34:EE34))</f>
        <v>0</v>
      </c>
      <c r="EF34">
        <f>LARGE($DH34:$DU34,COLUMNS($DW34:EF34))</f>
        <v>0</v>
      </c>
      <c r="EG34">
        <f>LARGE($DH34:$DU34,COLUMNS($DW34:EG34))</f>
        <v>0</v>
      </c>
      <c r="EH34">
        <f>LARGE($DH34:$DU34,COLUMNS($DW34:EH34))</f>
        <v>0</v>
      </c>
      <c r="EI34">
        <f>LARGE($DH34:$DU34,COLUMNS($DW34:EI34))</f>
        <v>0</v>
      </c>
      <c r="EJ34">
        <f>LARGE($DH34:$DU34,COLUMNS($DW34:EJ34))</f>
        <v>0</v>
      </c>
      <c r="EL34">
        <f t="shared" si="31"/>
        <v>0</v>
      </c>
      <c r="EM34">
        <f t="shared" si="32"/>
        <v>0</v>
      </c>
      <c r="EN34">
        <f t="shared" si="33"/>
        <v>0</v>
      </c>
      <c r="EO34">
        <f t="shared" si="34"/>
        <v>0</v>
      </c>
      <c r="EP34">
        <f t="shared" si="35"/>
        <v>0</v>
      </c>
      <c r="EQ34">
        <f t="shared" si="36"/>
        <v>0</v>
      </c>
      <c r="ER34">
        <f t="shared" si="37"/>
        <v>0</v>
      </c>
      <c r="ES34">
        <f t="shared" si="38"/>
        <v>0</v>
      </c>
      <c r="ET34">
        <f t="shared" si="39"/>
        <v>0</v>
      </c>
      <c r="EU34">
        <f t="shared" si="40"/>
        <v>0</v>
      </c>
      <c r="EV34">
        <f t="shared" si="41"/>
        <v>0</v>
      </c>
      <c r="EW34">
        <f t="shared" si="42"/>
        <v>0</v>
      </c>
      <c r="EX34">
        <f t="shared" si="43"/>
        <v>0</v>
      </c>
      <c r="EY34">
        <f t="shared" si="44"/>
        <v>0</v>
      </c>
      <c r="EZ34">
        <f t="shared" si="45"/>
        <v>0</v>
      </c>
      <c r="FA34">
        <f t="shared" si="46"/>
        <v>0</v>
      </c>
      <c r="FB34">
        <f t="shared" si="47"/>
        <v>0</v>
      </c>
      <c r="FC34">
        <f t="shared" si="48"/>
        <v>0</v>
      </c>
      <c r="FD34">
        <f t="shared" si="49"/>
        <v>0</v>
      </c>
      <c r="FE34">
        <f t="shared" si="50"/>
        <v>0</v>
      </c>
      <c r="FF34">
        <f t="shared" si="51"/>
        <v>0</v>
      </c>
      <c r="FG34">
        <f t="shared" si="52"/>
        <v>0</v>
      </c>
      <c r="FH34">
        <f t="shared" si="53"/>
        <v>0</v>
      </c>
      <c r="FI34">
        <f t="shared" si="54"/>
        <v>0</v>
      </c>
      <c r="FJ34">
        <f t="shared" si="55"/>
        <v>0</v>
      </c>
      <c r="FK34">
        <f t="shared" si="56"/>
        <v>0</v>
      </c>
      <c r="FL34">
        <f t="shared" si="57"/>
        <v>0</v>
      </c>
      <c r="FM34">
        <f t="shared" si="58"/>
        <v>0</v>
      </c>
      <c r="FO34">
        <f>LARGE($EL34:$FM34,COLUMNS($FO34:FO34))</f>
        <v>0</v>
      </c>
      <c r="FP34">
        <f>LARGE($EL34:$FM34,COLUMNS($FO34:FP34))</f>
        <v>0</v>
      </c>
      <c r="FQ34">
        <f>LARGE($EL34:$FM34,COLUMNS($FO34:FQ34))</f>
        <v>0</v>
      </c>
      <c r="FR34">
        <f>LARGE($EL34:$FM34,COLUMNS($FO34:FR34))</f>
        <v>0</v>
      </c>
      <c r="FS34">
        <f>LARGE($EL34:$FM34,COLUMNS($FO34:FS34))</f>
        <v>0</v>
      </c>
      <c r="FT34">
        <f>LARGE($EL34:$FM34,COLUMNS($FO34:FT34))</f>
        <v>0</v>
      </c>
      <c r="FU34">
        <f>LARGE($EL34:$FM34,COLUMNS($FO34:FU34))</f>
        <v>0</v>
      </c>
      <c r="FV34">
        <f>LARGE($EL34:$FM34,COLUMNS($FO34:FV34))</f>
        <v>0</v>
      </c>
      <c r="FW34">
        <f>LARGE($EL34:$FM34,COLUMNS($FO34:FW34))</f>
        <v>0</v>
      </c>
      <c r="FX34">
        <f>LARGE($EL34:$FM34,COLUMNS($FO34:FX34))</f>
        <v>0</v>
      </c>
      <c r="FZ34">
        <f t="shared" si="59"/>
        <v>88</v>
      </c>
      <c r="GA34">
        <f t="shared" si="60"/>
        <v>51</v>
      </c>
      <c r="GB34">
        <f t="shared" si="61"/>
        <v>0</v>
      </c>
      <c r="GC34">
        <f t="shared" si="62"/>
        <v>0</v>
      </c>
      <c r="GD34">
        <f t="shared" si="63"/>
        <v>0</v>
      </c>
      <c r="GE34">
        <f t="shared" si="64"/>
        <v>0</v>
      </c>
      <c r="GF34">
        <f t="shared" si="65"/>
        <v>0</v>
      </c>
      <c r="GG34">
        <f t="shared" si="66"/>
        <v>0</v>
      </c>
      <c r="GH34">
        <f t="shared" si="67"/>
        <v>0</v>
      </c>
      <c r="GI34">
        <f t="shared" si="68"/>
        <v>0</v>
      </c>
      <c r="GJ34">
        <f t="shared" si="69"/>
        <v>0</v>
      </c>
      <c r="GK34">
        <f t="shared" si="70"/>
        <v>0</v>
      </c>
      <c r="GL34">
        <f t="shared" si="71"/>
        <v>0</v>
      </c>
      <c r="GM34">
        <f t="shared" si="72"/>
        <v>0</v>
      </c>
      <c r="GN34">
        <f t="shared" si="73"/>
        <v>0</v>
      </c>
      <c r="GO34">
        <f t="shared" si="74"/>
        <v>0</v>
      </c>
      <c r="GP34">
        <f t="shared" si="75"/>
        <v>0</v>
      </c>
      <c r="GQ34">
        <f t="shared" si="76"/>
        <v>0</v>
      </c>
      <c r="GR34">
        <f t="shared" si="77"/>
        <v>0</v>
      </c>
      <c r="GS34">
        <f t="shared" si="78"/>
        <v>0</v>
      </c>
      <c r="GT34">
        <f t="shared" si="79"/>
        <v>0</v>
      </c>
      <c r="GU34">
        <f t="shared" si="80"/>
        <v>0</v>
      </c>
      <c r="GV34">
        <f t="shared" si="81"/>
        <v>0</v>
      </c>
      <c r="GW34">
        <f t="shared" si="82"/>
        <v>0</v>
      </c>
      <c r="GY34">
        <f>LARGE($FZ34:$GW34,COLUMNS($GY34:GY34))</f>
        <v>88</v>
      </c>
      <c r="GZ34">
        <f>LARGE($FZ34:$GW34,COLUMNS($GY34:GZ34))</f>
        <v>51</v>
      </c>
      <c r="HA34">
        <f>LARGE($FZ34:$GW34,COLUMNS($GY34:HA34))</f>
        <v>0</v>
      </c>
      <c r="HB34">
        <f>LARGE($FZ34:$GW34,COLUMNS($GY34:HB34))</f>
        <v>0</v>
      </c>
      <c r="HC34">
        <f>LARGE($FZ34:$GW34,COLUMNS($GY34:HC34))</f>
        <v>0</v>
      </c>
      <c r="HD34">
        <f>LARGE($FZ34:$GW34,COLUMNS($GY34:HD34))</f>
        <v>0</v>
      </c>
      <c r="HE34">
        <f>LARGE($FZ34:$GW34,COLUMNS($GY34:HE34))</f>
        <v>0</v>
      </c>
      <c r="HF34">
        <f>LARGE($FZ34:$GW34,COLUMNS($GY34:HF34))</f>
        <v>0</v>
      </c>
      <c r="HG34">
        <f>LARGE($FZ34:$GW34,COLUMNS($GY34:HG34))</f>
        <v>0</v>
      </c>
      <c r="HH34">
        <f>LARGE($FZ34:$GW34,COLUMNS($GY34:HH34))</f>
        <v>0</v>
      </c>
      <c r="HI34">
        <f>LARGE($FZ34:$GW34,COLUMNS($GY34:HI34))</f>
        <v>0</v>
      </c>
      <c r="HJ34">
        <f>LARGE($FZ34:$GW34,COLUMNS($GY34:HJ34))</f>
        <v>0</v>
      </c>
      <c r="HK34">
        <f>LARGE($FZ34:$GW34,COLUMNS($GY34:HK34))</f>
        <v>0</v>
      </c>
      <c r="HL34">
        <f>LARGE($FZ34:$GW34,COLUMNS($GY34:HL34))</f>
        <v>0</v>
      </c>
    </row>
    <row r="35" spans="1:220" ht="15" customHeight="1">
      <c r="A35" s="11" t="s">
        <v>457</v>
      </c>
      <c r="B35" s="120">
        <f t="shared" si="2"/>
        <v>1</v>
      </c>
      <c r="C35" s="35">
        <f t="shared" si="3"/>
        <v>98</v>
      </c>
      <c r="D35" s="123">
        <f t="shared" si="4"/>
        <v>98</v>
      </c>
      <c r="E35" s="38">
        <f t="shared" si="5"/>
        <v>98</v>
      </c>
      <c r="F35" s="122">
        <f t="shared" si="6"/>
        <v>0</v>
      </c>
      <c r="G35" s="38"/>
      <c r="H35" s="110">
        <f t="shared" si="7"/>
        <v>0</v>
      </c>
      <c r="I35" s="62">
        <f t="shared" si="8"/>
        <v>0</v>
      </c>
      <c r="J35" s="110">
        <f t="shared" si="9"/>
        <v>0</v>
      </c>
      <c r="K35" s="62">
        <f t="shared" si="10"/>
        <v>0</v>
      </c>
      <c r="L35" s="110">
        <f t="shared" si="11"/>
        <v>1</v>
      </c>
      <c r="M35" s="109">
        <f t="shared" si="12"/>
        <v>98</v>
      </c>
      <c r="N35" s="110">
        <f t="shared" si="13"/>
        <v>0</v>
      </c>
      <c r="O35" s="109">
        <f t="shared" si="14"/>
        <v>0</v>
      </c>
      <c r="P35" s="20">
        <f t="shared" si="15"/>
        <v>12</v>
      </c>
      <c r="Q35" s="20">
        <f t="shared" si="16"/>
        <v>0</v>
      </c>
      <c r="R35" s="20"/>
      <c r="S35" s="20"/>
      <c r="T35" s="78"/>
      <c r="U35" s="81"/>
      <c r="V35" s="78"/>
      <c r="W35" s="78"/>
      <c r="X35" s="78"/>
      <c r="Y35" s="78"/>
      <c r="Z35" s="78"/>
      <c r="AA35" s="78"/>
      <c r="AB35" s="78"/>
      <c r="AC35" s="78"/>
      <c r="AD35" s="78"/>
      <c r="AE35" s="78"/>
      <c r="AF35" s="78"/>
      <c r="AG35" s="78"/>
      <c r="AH35" s="78"/>
      <c r="AI35" s="78"/>
      <c r="AJ35" s="78"/>
      <c r="AK35" s="78"/>
      <c r="AL35" s="78"/>
      <c r="AM35" s="78"/>
      <c r="AN35" s="78"/>
      <c r="AP35" s="78"/>
      <c r="AQ35" s="78"/>
      <c r="AW35" s="78"/>
      <c r="AX35" s="78"/>
      <c r="AY35" s="47"/>
      <c r="AZ35" s="47"/>
      <c r="BA35" s="79"/>
      <c r="BB35" s="79"/>
      <c r="BC35" s="79"/>
      <c r="BD35" s="79"/>
      <c r="BE35" s="79"/>
      <c r="BF35" s="47"/>
      <c r="BG35" s="47"/>
      <c r="BH35" s="47"/>
      <c r="BI35" s="47"/>
      <c r="BJ35" s="47">
        <v>98</v>
      </c>
      <c r="BK35" s="47"/>
      <c r="BL35" s="47"/>
      <c r="BM35" s="47"/>
      <c r="BN35" s="47"/>
      <c r="BO35" s="92">
        <f>IF(ISERROR(LARGE($T35:$AG35,COLUMNS($BO35:BO35))),0,LARGE($T35:$AG35,COLUMNS($BO35:BO35)))</f>
        <v>0</v>
      </c>
      <c r="BP35" s="92">
        <f>IF(ISERROR(LARGE($T35:$AG35,COLUMNS($BO35:BP35))),0,LARGE($T35:$AG35,COLUMNS($BO35:BP35)))</f>
        <v>0</v>
      </c>
      <c r="BQ35" s="92">
        <f>IF(ISERROR(LARGE($T35:$AG35,COLUMNS($BO35:BQ35))),0,LARGE($T35:$AG35,COLUMNS($BO35:BQ35)))</f>
        <v>0</v>
      </c>
      <c r="BR35" s="92">
        <f>IF(ISERROR(LARGE($T35:$AG35,COLUMNS($BO35:BR35))),0,LARGE($T35:$AG35,COLUMNS($BO35:BR35)))</f>
        <v>0</v>
      </c>
      <c r="BS35" s="92">
        <f>IF(ISERROR(LARGE($T35:$AG35,COLUMNS($BO35:BS35))),0,LARGE($T35:$AG35,COLUMNS($BO35:BS35)))</f>
        <v>0</v>
      </c>
      <c r="BT35" s="92">
        <f>IF(ISERROR(LARGE($T35:$AG35,COLUMNS($BO35:BT35))),0,LARGE($T35:$AG35,COLUMNS($BO35:BT35)))</f>
        <v>0</v>
      </c>
      <c r="BU35" s="111">
        <f>IF(ISERROR(LARGE($T35:$AG35,COLUMNS($BO35:BU35))),0,LARGE($T35:$AG35,COLUMNS($BO35:BU35)))</f>
        <v>0</v>
      </c>
      <c r="BV35" s="111">
        <f>IF(ISERROR(LARGE($T35:$AG35,COLUMNS($BO35:BV35))),0,LARGE($T35:$AG35,COLUMNS($BO35:BV35)))</f>
        <v>0</v>
      </c>
      <c r="BW35" s="111">
        <f>IF(ISERROR(LARGE($T35:$AG35,COLUMNS($BO35:BW35))),0,LARGE($T35:$AG35,COLUMNS($BO35:BW35)))</f>
        <v>0</v>
      </c>
      <c r="BX35" s="111">
        <f>IF(ISERROR(LARGE($T35:$AG35,COLUMNS($BO35:BX35))),0,LARGE($T35:$AG35,COLUMNS($BO35:BX35)))</f>
        <v>0</v>
      </c>
      <c r="BY35" s="111">
        <f>IF(ISERROR(LARGE($T35:$AG35,COLUMNS($BO35:BY35))),0,LARGE($T35:$AG35,COLUMNS($BO35:BY35)))</f>
        <v>0</v>
      </c>
      <c r="BZ35" s="111">
        <f>IF(ISERROR(LARGE($T35:$AG35,COLUMNS($BO35:BZ35))),0,LARGE($T35:$AG35,COLUMNS($BO35:BZ35)))</f>
        <v>0</v>
      </c>
      <c r="CA35" s="111">
        <f>IF(ISERROR(LARGE($T35:$AG35,COLUMNS($BO35:CA35))),0,LARGE($T35:$AG35,COLUMNS($BO35:CA35)))</f>
        <v>0</v>
      </c>
      <c r="CB35" s="111">
        <f>IF(ISERROR(LARGE($T35:$AG35,COLUMNS($BO35:CB35))),0,LARGE($T35:$AG35,COLUMNS($BO35:CB35)))</f>
        <v>0</v>
      </c>
      <c r="CC35" s="92"/>
      <c r="CD35" s="92">
        <f>IF(ISERROR(LARGE($AI35:$AW35,COLUMNS($CD35:CD35))),0,LARGE($AI35:$AW35,COLUMNS($CD35:CD35)))</f>
        <v>0</v>
      </c>
      <c r="CE35" s="92">
        <f>IF(ISERROR(LARGE($AI35:$AW35,COLUMNS($CD35:CE35))),0,LARGE($AI35:$AW35,COLUMNS($CD35:CE35)))</f>
        <v>0</v>
      </c>
      <c r="CF35" s="92">
        <f>IF(ISERROR(LARGE($AI35:$AW35,COLUMNS($CD35:CF35))),0,LARGE($AI35:$AW35,COLUMNS($CD35:CF35)))</f>
        <v>0</v>
      </c>
      <c r="CG35" s="92">
        <f>IF(ISERROR(LARGE($AI35:$AW35,COLUMNS($CD35:CG35))),0,LARGE($AI35:$AW35,COLUMNS($CD35:CG35)))</f>
        <v>0</v>
      </c>
      <c r="CH35" s="111">
        <f>IF(ISERROR(LARGE($AI35:$AW35,COLUMNS($CD35:CH35))),0,LARGE($AI35:$AW35,COLUMNS($CD35:CH35)))</f>
        <v>0</v>
      </c>
      <c r="CI35" s="111">
        <f>IF(ISERROR(LARGE($AI35:$AW35,COLUMNS($CD35:CI35))),0,LARGE($AI35:$AW35,COLUMNS($CD35:CI35)))</f>
        <v>0</v>
      </c>
      <c r="CJ35" s="111">
        <f>IF(ISERROR(LARGE($AI35:$AW35,COLUMNS($CD35:CJ35))),0,LARGE($AI35:$AW35,COLUMNS($CD35:CJ35)))</f>
        <v>0</v>
      </c>
      <c r="CK35" s="111">
        <f>IF(ISERROR(LARGE($AI35:$AW35,COLUMNS($CD35:CK35))),0,LARGE($AI35:$AW35,COLUMNS($CD35:CK35)))</f>
        <v>0</v>
      </c>
      <c r="CL35" s="111">
        <f>IF(ISERROR(LARGE($AI35:$AW35,COLUMNS($CD35:CL35))),0,LARGE($AI35:$AW35,COLUMNS($CD35:CL35)))</f>
        <v>0</v>
      </c>
      <c r="CM35" s="111">
        <f>IF(ISERROR(LARGE($AI35:$AW35,COLUMNS($CD35:CM35))),0,LARGE($AI35:$AW35,COLUMNS($CD35:CM35)))</f>
        <v>0</v>
      </c>
      <c r="CN35" s="111">
        <f>IF(ISERROR(LARGE($AI35:$AW35,COLUMNS($CD35:CN35))),0,LARGE($AI35:$AW35,COLUMNS($CD35:CN35)))</f>
        <v>0</v>
      </c>
      <c r="CO35" s="111">
        <f>IF(ISERROR(LARGE($AI35:$AW35,COLUMNS($CD35:CO35))),0,LARGE($AI35:$AW35,COLUMNS($CD35:CO35)))</f>
        <v>0</v>
      </c>
      <c r="CP35" s="111">
        <f>IF(ISERROR(LARGE($AI35:$AW35,COLUMNS($CD35:CP35))),0,LARGE($AI35:$AW35,COLUMNS($CD35:CP35)))</f>
        <v>0</v>
      </c>
      <c r="CQ35" s="111">
        <f>IF(ISERROR(LARGE($AI35:$AW35,COLUMNS($CD35:CQ35))),0,LARGE($AI35:$AW35,COLUMNS($CD35:CQ35)))</f>
        <v>0</v>
      </c>
      <c r="CR35" s="92"/>
      <c r="CS35" s="92">
        <f>IF(ISERROR(LARGE($AY35:$BL35,COLUMNS($CS35:CS35))),0,LARGE($AY35:$BL35,COLUMNS($CS35:CS35)))</f>
        <v>98</v>
      </c>
      <c r="CT35" s="92">
        <f>IF(ISERROR(LARGE($AY35:$BL35,COLUMNS($CS35:CT35))),0,LARGE($AY35:$BL35,COLUMNS($CS35:CT35)))</f>
        <v>0</v>
      </c>
      <c r="CU35" s="92">
        <f>IF(ISERROR(LARGE($AY35:$BL35,COLUMNS($CS35:CU35))),0,LARGE($AY35:$BL35,COLUMNS($CS35:CU35)))</f>
        <v>0</v>
      </c>
      <c r="CV35" s="92">
        <f>IF(ISERROR(LARGE($AY35:$BL35,COLUMNS($CS35:CV35))),0,LARGE($AY35:$BL35,COLUMNS($CS35:CV35)))</f>
        <v>0</v>
      </c>
      <c r="CW35" s="111">
        <f>IF(ISERROR(LARGE($AY35:$BL35,COLUMNS($CS35:CW35))),0,LARGE($AY35:$BL35,COLUMNS($CS35:CW35)))</f>
        <v>0</v>
      </c>
      <c r="CX35" s="111">
        <f>IF(ISERROR(LARGE($AY35:$BL35,COLUMNS($CS35:CX35))),0,LARGE($AY35:$BL35,COLUMNS($CS35:CX35)))</f>
        <v>0</v>
      </c>
      <c r="CY35" s="111">
        <f>IF(ISERROR(LARGE($AY35:$BL35,COLUMNS($CS35:CY35))),0,LARGE($AY35:$BL35,COLUMNS($CS35:CY35)))</f>
        <v>0</v>
      </c>
      <c r="CZ35" s="111">
        <f>IF(ISERROR(LARGE($AY35:$BL35,COLUMNS($CS35:CZ35))),0,LARGE($AY35:$BL35,COLUMNS($CS35:CZ35)))</f>
        <v>0</v>
      </c>
      <c r="DA35" s="111">
        <f>IF(ISERROR(LARGE($AY35:$BL35,COLUMNS($CS35:DA35))),0,LARGE($AY35:$BL35,COLUMNS($CS35:DA35)))</f>
        <v>0</v>
      </c>
      <c r="DB35" s="111">
        <f>IF(ISERROR(LARGE($AY35:$BL35,COLUMNS($CS35:DB35))),0,LARGE($AY35:$BL35,COLUMNS($CS35:DB35)))</f>
        <v>0</v>
      </c>
      <c r="DC35" s="111">
        <f>IF(ISERROR(LARGE($AY35:$BL35,COLUMNS($CS35:DC35))),0,LARGE($AY35:$BL35,COLUMNS($CS35:DC35)))</f>
        <v>0</v>
      </c>
      <c r="DD35" s="111">
        <f>IF(ISERROR(LARGE($AY35:$BL35,COLUMNS($CS35:DD35))),0,LARGE($AY35:$BL35,COLUMNS($CS35:DD35)))</f>
        <v>0</v>
      </c>
      <c r="DE35" s="111">
        <f>IF(ISERROR(LARGE($AY35:$BL35,COLUMNS($CS35:DE35))),0,LARGE($AY35:$BL35,COLUMNS($CS35:DE35)))</f>
        <v>0</v>
      </c>
      <c r="DF35" s="111">
        <f>IF(ISERROR(LARGE($AY35:$BL35,COLUMNS($CS35:DF35))),0,LARGE($AY35:$BL35,COLUMNS($CS35:DF35)))</f>
        <v>0</v>
      </c>
      <c r="DH35" s="113">
        <f t="shared" si="17"/>
        <v>0</v>
      </c>
      <c r="DI35" s="113">
        <f t="shared" si="18"/>
        <v>0</v>
      </c>
      <c r="DJ35" s="113">
        <f t="shared" si="19"/>
        <v>0</v>
      </c>
      <c r="DK35" s="113">
        <f t="shared" si="20"/>
        <v>0</v>
      </c>
      <c r="DL35" s="113">
        <f t="shared" si="21"/>
        <v>0</v>
      </c>
      <c r="DM35" s="113">
        <f t="shared" si="22"/>
        <v>0</v>
      </c>
      <c r="DN35">
        <f t="shared" si="23"/>
        <v>0</v>
      </c>
      <c r="DO35">
        <f t="shared" si="24"/>
        <v>0</v>
      </c>
      <c r="DP35">
        <f t="shared" si="25"/>
        <v>0</v>
      </c>
      <c r="DQ35">
        <f t="shared" si="26"/>
        <v>0</v>
      </c>
      <c r="DR35">
        <f t="shared" si="27"/>
        <v>98</v>
      </c>
      <c r="DS35">
        <f t="shared" si="28"/>
        <v>0</v>
      </c>
      <c r="DT35">
        <f t="shared" si="29"/>
        <v>0</v>
      </c>
      <c r="DU35">
        <f t="shared" si="30"/>
        <v>0</v>
      </c>
      <c r="DW35">
        <f>LARGE($DH35:$DU35,COLUMNS($DW35:DW35))</f>
        <v>98</v>
      </c>
      <c r="DX35">
        <f>LARGE($DH35:$DU35,COLUMNS($DW35:DX35))</f>
        <v>0</v>
      </c>
      <c r="DY35">
        <f>LARGE($DH35:$DU35,COLUMNS($DW35:DY35))</f>
        <v>0</v>
      </c>
      <c r="DZ35">
        <f>LARGE($DH35:$DU35,COLUMNS($DW35:DZ35))</f>
        <v>0</v>
      </c>
      <c r="EA35">
        <f>LARGE($DH35:$DU35,COLUMNS($DW35:EA35))</f>
        <v>0</v>
      </c>
      <c r="EB35">
        <f>LARGE($DH35:$DU35,COLUMNS($DW35:EB35))</f>
        <v>0</v>
      </c>
      <c r="EC35">
        <f>LARGE($DH35:$DU35,COLUMNS($DW35:EC35))</f>
        <v>0</v>
      </c>
      <c r="ED35">
        <f>LARGE($DH35:$DU35,COLUMNS($DW35:ED35))</f>
        <v>0</v>
      </c>
      <c r="EE35">
        <f>LARGE($DH35:$DU35,COLUMNS($DW35:EE35))</f>
        <v>0</v>
      </c>
      <c r="EF35">
        <f>LARGE($DH35:$DU35,COLUMNS($DW35:EF35))</f>
        <v>0</v>
      </c>
      <c r="EG35">
        <f>LARGE($DH35:$DU35,COLUMNS($DW35:EG35))</f>
        <v>0</v>
      </c>
      <c r="EH35">
        <f>LARGE($DH35:$DU35,COLUMNS($DW35:EH35))</f>
        <v>0</v>
      </c>
      <c r="EI35">
        <f>LARGE($DH35:$DU35,COLUMNS($DW35:EI35))</f>
        <v>0</v>
      </c>
      <c r="EJ35">
        <f>LARGE($DH35:$DU35,COLUMNS($DW35:EJ35))</f>
        <v>0</v>
      </c>
      <c r="EL35">
        <f t="shared" si="31"/>
        <v>0</v>
      </c>
      <c r="EM35">
        <f t="shared" si="32"/>
        <v>0</v>
      </c>
      <c r="EN35">
        <f t="shared" si="33"/>
        <v>0</v>
      </c>
      <c r="EO35">
        <f t="shared" si="34"/>
        <v>0</v>
      </c>
      <c r="EP35">
        <f t="shared" si="35"/>
        <v>0</v>
      </c>
      <c r="EQ35">
        <f t="shared" si="36"/>
        <v>0</v>
      </c>
      <c r="ER35">
        <f t="shared" si="37"/>
        <v>0</v>
      </c>
      <c r="ES35">
        <f t="shared" si="38"/>
        <v>0</v>
      </c>
      <c r="ET35">
        <f t="shared" si="39"/>
        <v>0</v>
      </c>
      <c r="EU35">
        <f t="shared" si="40"/>
        <v>0</v>
      </c>
      <c r="EV35">
        <f t="shared" si="41"/>
        <v>0</v>
      </c>
      <c r="EW35">
        <f t="shared" si="42"/>
        <v>0</v>
      </c>
      <c r="EX35">
        <f t="shared" si="43"/>
        <v>0</v>
      </c>
      <c r="EY35">
        <f t="shared" si="44"/>
        <v>0</v>
      </c>
      <c r="EZ35">
        <f t="shared" si="45"/>
        <v>0</v>
      </c>
      <c r="FA35">
        <f t="shared" si="46"/>
        <v>0</v>
      </c>
      <c r="FB35">
        <f t="shared" si="47"/>
        <v>0</v>
      </c>
      <c r="FC35">
        <f t="shared" si="48"/>
        <v>0</v>
      </c>
      <c r="FD35">
        <f t="shared" si="49"/>
        <v>0</v>
      </c>
      <c r="FE35">
        <f t="shared" si="50"/>
        <v>0</v>
      </c>
      <c r="FF35">
        <f t="shared" si="51"/>
        <v>0</v>
      </c>
      <c r="FG35">
        <f t="shared" si="52"/>
        <v>0</v>
      </c>
      <c r="FH35">
        <f t="shared" si="53"/>
        <v>0</v>
      </c>
      <c r="FI35">
        <f t="shared" si="54"/>
        <v>0</v>
      </c>
      <c r="FJ35">
        <f t="shared" si="55"/>
        <v>0</v>
      </c>
      <c r="FK35">
        <f t="shared" si="56"/>
        <v>0</v>
      </c>
      <c r="FL35">
        <f t="shared" si="57"/>
        <v>0</v>
      </c>
      <c r="FM35">
        <f t="shared" si="58"/>
        <v>0</v>
      </c>
      <c r="FO35">
        <f>LARGE($EL35:$FM35,COLUMNS($FO35:FO35))</f>
        <v>0</v>
      </c>
      <c r="FP35">
        <f>LARGE($EL35:$FM35,COLUMNS($FO35:FP35))</f>
        <v>0</v>
      </c>
      <c r="FQ35">
        <f>LARGE($EL35:$FM35,COLUMNS($FO35:FQ35))</f>
        <v>0</v>
      </c>
      <c r="FR35">
        <f>LARGE($EL35:$FM35,COLUMNS($FO35:FR35))</f>
        <v>0</v>
      </c>
      <c r="FS35">
        <f>LARGE($EL35:$FM35,COLUMNS($FO35:FS35))</f>
        <v>0</v>
      </c>
      <c r="FT35">
        <f>LARGE($EL35:$FM35,COLUMNS($FO35:FT35))</f>
        <v>0</v>
      </c>
      <c r="FU35">
        <f>LARGE($EL35:$FM35,COLUMNS($FO35:FU35))</f>
        <v>0</v>
      </c>
      <c r="FV35">
        <f>LARGE($EL35:$FM35,COLUMNS($FO35:FV35))</f>
        <v>0</v>
      </c>
      <c r="FW35">
        <f>LARGE($EL35:$FM35,COLUMNS($FO35:FW35))</f>
        <v>0</v>
      </c>
      <c r="FX35">
        <f>LARGE($EL35:$FM35,COLUMNS($FO35:FX35))</f>
        <v>0</v>
      </c>
      <c r="FZ35">
        <f t="shared" si="59"/>
        <v>98</v>
      </c>
      <c r="GA35">
        <f t="shared" si="60"/>
        <v>0</v>
      </c>
      <c r="GB35">
        <f t="shared" si="61"/>
        <v>0</v>
      </c>
      <c r="GC35">
        <f t="shared" si="62"/>
        <v>0</v>
      </c>
      <c r="GD35">
        <f t="shared" si="63"/>
        <v>0</v>
      </c>
      <c r="GE35">
        <f t="shared" si="64"/>
        <v>0</v>
      </c>
      <c r="GF35">
        <f t="shared" si="65"/>
        <v>0</v>
      </c>
      <c r="GG35">
        <f t="shared" si="66"/>
        <v>0</v>
      </c>
      <c r="GH35">
        <f t="shared" si="67"/>
        <v>0</v>
      </c>
      <c r="GI35">
        <f t="shared" si="68"/>
        <v>0</v>
      </c>
      <c r="GJ35">
        <f t="shared" si="69"/>
        <v>0</v>
      </c>
      <c r="GK35">
        <f t="shared" si="70"/>
        <v>0</v>
      </c>
      <c r="GL35">
        <f t="shared" si="71"/>
        <v>0</v>
      </c>
      <c r="GM35">
        <f t="shared" si="72"/>
        <v>0</v>
      </c>
      <c r="GN35">
        <f t="shared" si="73"/>
        <v>0</v>
      </c>
      <c r="GO35">
        <f t="shared" si="74"/>
        <v>0</v>
      </c>
      <c r="GP35">
        <f t="shared" si="75"/>
        <v>0</v>
      </c>
      <c r="GQ35">
        <f t="shared" si="76"/>
        <v>0</v>
      </c>
      <c r="GR35">
        <f t="shared" si="77"/>
        <v>0</v>
      </c>
      <c r="GS35">
        <f t="shared" si="78"/>
        <v>0</v>
      </c>
      <c r="GT35">
        <f t="shared" si="79"/>
        <v>0</v>
      </c>
      <c r="GU35">
        <f t="shared" si="80"/>
        <v>0</v>
      </c>
      <c r="GV35">
        <f t="shared" si="81"/>
        <v>0</v>
      </c>
      <c r="GW35">
        <f t="shared" si="82"/>
        <v>0</v>
      </c>
      <c r="GY35">
        <f>LARGE($FZ35:$GW35,COLUMNS($GY35:GY35))</f>
        <v>98</v>
      </c>
      <c r="GZ35">
        <f>LARGE($FZ35:$GW35,COLUMNS($GY35:GZ35))</f>
        <v>0</v>
      </c>
      <c r="HA35">
        <f>LARGE($FZ35:$GW35,COLUMNS($GY35:HA35))</f>
        <v>0</v>
      </c>
      <c r="HB35">
        <f>LARGE($FZ35:$GW35,COLUMNS($GY35:HB35))</f>
        <v>0</v>
      </c>
      <c r="HC35">
        <f>LARGE($FZ35:$GW35,COLUMNS($GY35:HC35))</f>
        <v>0</v>
      </c>
      <c r="HD35">
        <f>LARGE($FZ35:$GW35,COLUMNS($GY35:HD35))</f>
        <v>0</v>
      </c>
      <c r="HE35">
        <f>LARGE($FZ35:$GW35,COLUMNS($GY35:HE35))</f>
        <v>0</v>
      </c>
      <c r="HF35">
        <f>LARGE($FZ35:$GW35,COLUMNS($GY35:HF35))</f>
        <v>0</v>
      </c>
      <c r="HG35">
        <f>LARGE($FZ35:$GW35,COLUMNS($GY35:HG35))</f>
        <v>0</v>
      </c>
      <c r="HH35">
        <f>LARGE($FZ35:$GW35,COLUMNS($GY35:HH35))</f>
        <v>0</v>
      </c>
      <c r="HI35">
        <f>LARGE($FZ35:$GW35,COLUMNS($GY35:HI35))</f>
        <v>0</v>
      </c>
      <c r="HJ35">
        <f>LARGE($FZ35:$GW35,COLUMNS($GY35:HJ35))</f>
        <v>0</v>
      </c>
      <c r="HK35">
        <f>LARGE($FZ35:$GW35,COLUMNS($GY35:HK35))</f>
        <v>0</v>
      </c>
      <c r="HL35">
        <f>LARGE($FZ35:$GW35,COLUMNS($GY35:HL35))</f>
        <v>0</v>
      </c>
    </row>
    <row r="36" spans="1:220" ht="15" customHeight="1">
      <c r="A36" s="11" t="s">
        <v>219</v>
      </c>
      <c r="B36" s="120">
        <f t="shared" si="2"/>
        <v>2</v>
      </c>
      <c r="C36" s="35">
        <f t="shared" si="3"/>
        <v>61</v>
      </c>
      <c r="D36" s="123">
        <f t="shared" si="4"/>
        <v>61</v>
      </c>
      <c r="E36" s="38">
        <f t="shared" si="5"/>
        <v>30.5</v>
      </c>
      <c r="F36" s="122">
        <f t="shared" si="6"/>
        <v>0</v>
      </c>
      <c r="G36" s="38"/>
      <c r="H36" s="110">
        <f t="shared" si="7"/>
        <v>2</v>
      </c>
      <c r="I36" s="62">
        <f t="shared" si="8"/>
        <v>61</v>
      </c>
      <c r="J36" s="110">
        <f t="shared" si="9"/>
        <v>0</v>
      </c>
      <c r="K36" s="62">
        <f t="shared" si="10"/>
        <v>0</v>
      </c>
      <c r="L36" s="110">
        <f t="shared" si="11"/>
        <v>0</v>
      </c>
      <c r="M36" s="109">
        <f t="shared" si="12"/>
        <v>0</v>
      </c>
      <c r="N36" s="110">
        <f t="shared" si="13"/>
        <v>0</v>
      </c>
      <c r="O36" s="109">
        <f t="shared" si="14"/>
        <v>0</v>
      </c>
      <c r="P36" s="20">
        <f t="shared" si="15"/>
        <v>11</v>
      </c>
      <c r="Q36" s="20">
        <f t="shared" si="16"/>
        <v>0</v>
      </c>
      <c r="R36" s="20"/>
      <c r="S36" s="20"/>
      <c r="T36" s="78"/>
      <c r="U36" s="78"/>
      <c r="V36" s="47"/>
      <c r="W36" s="78">
        <v>21</v>
      </c>
      <c r="X36" s="78"/>
      <c r="Y36" s="78"/>
      <c r="Z36" s="78"/>
      <c r="AA36" s="78"/>
      <c r="AB36" s="78"/>
      <c r="AC36" s="78"/>
      <c r="AD36" s="78"/>
      <c r="AE36" s="78"/>
      <c r="AF36" s="78">
        <v>40</v>
      </c>
      <c r="AG36" s="78"/>
      <c r="AH36" s="78"/>
      <c r="AI36" s="49"/>
      <c r="AJ36" s="49"/>
      <c r="AK36" s="49"/>
      <c r="AL36" s="47"/>
      <c r="AM36" s="49"/>
      <c r="AN36" s="47"/>
      <c r="AP36" s="47"/>
      <c r="AQ36" s="47"/>
      <c r="AW36" s="47"/>
      <c r="AX36" s="47"/>
      <c r="AY36" s="47"/>
      <c r="AZ36" s="47"/>
      <c r="BA36" s="47"/>
      <c r="BB36" s="47"/>
      <c r="BC36" s="47"/>
      <c r="BD36" s="47"/>
      <c r="BE36" s="47"/>
      <c r="BF36" s="47"/>
      <c r="BG36" s="47"/>
      <c r="BH36" s="47"/>
      <c r="BI36" s="47"/>
      <c r="BJ36" s="47"/>
      <c r="BK36" s="47"/>
      <c r="BL36" s="47"/>
      <c r="BM36" s="47"/>
      <c r="BN36" s="47"/>
      <c r="BO36" s="92">
        <f>IF(ISERROR(LARGE($T36:$AG36,COLUMNS($BO36:BO36))),0,LARGE($T36:$AG36,COLUMNS($BO36:BO36)))</f>
        <v>40</v>
      </c>
      <c r="BP36" s="92">
        <f>IF(ISERROR(LARGE($T36:$AG36,COLUMNS($BO36:BP36))),0,LARGE($T36:$AG36,COLUMNS($BO36:BP36)))</f>
        <v>21</v>
      </c>
      <c r="BQ36" s="92">
        <f>IF(ISERROR(LARGE($T36:$AG36,COLUMNS($BO36:BQ36))),0,LARGE($T36:$AG36,COLUMNS($BO36:BQ36)))</f>
        <v>0</v>
      </c>
      <c r="BR36" s="92">
        <f>IF(ISERROR(LARGE($T36:$AG36,COLUMNS($BO36:BR36))),0,LARGE($T36:$AG36,COLUMNS($BO36:BR36)))</f>
        <v>0</v>
      </c>
      <c r="BS36" s="92">
        <f>IF(ISERROR(LARGE($T36:$AG36,COLUMNS($BO36:BS36))),0,LARGE($T36:$AG36,COLUMNS($BO36:BS36)))</f>
        <v>0</v>
      </c>
      <c r="BT36" s="92">
        <f>IF(ISERROR(LARGE($T36:$AG36,COLUMNS($BO36:BT36))),0,LARGE($T36:$AG36,COLUMNS($BO36:BT36)))</f>
        <v>0</v>
      </c>
      <c r="BU36" s="111">
        <f>IF(ISERROR(LARGE($T36:$AG36,COLUMNS($BO36:BU36))),0,LARGE($T36:$AG36,COLUMNS($BO36:BU36)))</f>
        <v>0</v>
      </c>
      <c r="BV36" s="111">
        <f>IF(ISERROR(LARGE($T36:$AG36,COLUMNS($BO36:BV36))),0,LARGE($T36:$AG36,COLUMNS($BO36:BV36)))</f>
        <v>0</v>
      </c>
      <c r="BW36" s="111">
        <f>IF(ISERROR(LARGE($T36:$AG36,COLUMNS($BO36:BW36))),0,LARGE($T36:$AG36,COLUMNS($BO36:BW36)))</f>
        <v>0</v>
      </c>
      <c r="BX36" s="111">
        <f>IF(ISERROR(LARGE($T36:$AG36,COLUMNS($BO36:BX36))),0,LARGE($T36:$AG36,COLUMNS($BO36:BX36)))</f>
        <v>0</v>
      </c>
      <c r="BY36" s="111">
        <f>IF(ISERROR(LARGE($T36:$AG36,COLUMNS($BO36:BY36))),0,LARGE($T36:$AG36,COLUMNS($BO36:BY36)))</f>
        <v>0</v>
      </c>
      <c r="BZ36" s="111">
        <f>IF(ISERROR(LARGE($T36:$AG36,COLUMNS($BO36:BZ36))),0,LARGE($T36:$AG36,COLUMNS($BO36:BZ36)))</f>
        <v>0</v>
      </c>
      <c r="CA36" s="111">
        <f>IF(ISERROR(LARGE($T36:$AG36,COLUMNS($BO36:CA36))),0,LARGE($T36:$AG36,COLUMNS($BO36:CA36)))</f>
        <v>0</v>
      </c>
      <c r="CB36" s="111">
        <f>IF(ISERROR(LARGE($T36:$AG36,COLUMNS($BO36:CB36))),0,LARGE($T36:$AG36,COLUMNS($BO36:CB36)))</f>
        <v>0</v>
      </c>
      <c r="CC36" s="92"/>
      <c r="CD36" s="92">
        <f>IF(ISERROR(LARGE($AI36:$AW36,COLUMNS($CD36:CD36))),0,LARGE($AI36:$AW36,COLUMNS($CD36:CD36)))</f>
        <v>0</v>
      </c>
      <c r="CE36" s="92">
        <f>IF(ISERROR(LARGE($AI36:$AW36,COLUMNS($CD36:CE36))),0,LARGE($AI36:$AW36,COLUMNS($CD36:CE36)))</f>
        <v>0</v>
      </c>
      <c r="CF36" s="92">
        <f>IF(ISERROR(LARGE($AI36:$AW36,COLUMNS($CD36:CF36))),0,LARGE($AI36:$AW36,COLUMNS($CD36:CF36)))</f>
        <v>0</v>
      </c>
      <c r="CG36" s="92">
        <f>IF(ISERROR(LARGE($AI36:$AW36,COLUMNS($CD36:CG36))),0,LARGE($AI36:$AW36,COLUMNS($CD36:CG36)))</f>
        <v>0</v>
      </c>
      <c r="CH36" s="111">
        <f>IF(ISERROR(LARGE($AI36:$AW36,COLUMNS($CD36:CH36))),0,LARGE($AI36:$AW36,COLUMNS($CD36:CH36)))</f>
        <v>0</v>
      </c>
      <c r="CI36" s="111">
        <f>IF(ISERROR(LARGE($AI36:$AW36,COLUMNS($CD36:CI36))),0,LARGE($AI36:$AW36,COLUMNS($CD36:CI36)))</f>
        <v>0</v>
      </c>
      <c r="CJ36" s="111">
        <f>IF(ISERROR(LARGE($AI36:$AW36,COLUMNS($CD36:CJ36))),0,LARGE($AI36:$AW36,COLUMNS($CD36:CJ36)))</f>
        <v>0</v>
      </c>
      <c r="CK36" s="111">
        <f>IF(ISERROR(LARGE($AI36:$AW36,COLUMNS($CD36:CK36))),0,LARGE($AI36:$AW36,COLUMNS($CD36:CK36)))</f>
        <v>0</v>
      </c>
      <c r="CL36" s="111">
        <f>IF(ISERROR(LARGE($AI36:$AW36,COLUMNS($CD36:CL36))),0,LARGE($AI36:$AW36,COLUMNS($CD36:CL36)))</f>
        <v>0</v>
      </c>
      <c r="CM36" s="111">
        <f>IF(ISERROR(LARGE($AI36:$AW36,COLUMNS($CD36:CM36))),0,LARGE($AI36:$AW36,COLUMNS($CD36:CM36)))</f>
        <v>0</v>
      </c>
      <c r="CN36" s="111">
        <f>IF(ISERROR(LARGE($AI36:$AW36,COLUMNS($CD36:CN36))),0,LARGE($AI36:$AW36,COLUMNS($CD36:CN36)))</f>
        <v>0</v>
      </c>
      <c r="CO36" s="111">
        <f>IF(ISERROR(LARGE($AI36:$AW36,COLUMNS($CD36:CO36))),0,LARGE($AI36:$AW36,COLUMNS($CD36:CO36)))</f>
        <v>0</v>
      </c>
      <c r="CP36" s="111">
        <f>IF(ISERROR(LARGE($AI36:$AW36,COLUMNS($CD36:CP36))),0,LARGE($AI36:$AW36,COLUMNS($CD36:CP36)))</f>
        <v>0</v>
      </c>
      <c r="CQ36" s="111">
        <f>IF(ISERROR(LARGE($AI36:$AW36,COLUMNS($CD36:CQ36))),0,LARGE($AI36:$AW36,COLUMNS($CD36:CQ36)))</f>
        <v>0</v>
      </c>
      <c r="CR36" s="92"/>
      <c r="CS36" s="92">
        <f>IF(ISERROR(LARGE($AY36:$BL36,COLUMNS($CS36:CS36))),0,LARGE($AY36:$BL36,COLUMNS($CS36:CS36)))</f>
        <v>0</v>
      </c>
      <c r="CT36" s="92">
        <f>IF(ISERROR(LARGE($AY36:$BL36,COLUMNS($CS36:CT36))),0,LARGE($AY36:$BL36,COLUMNS($CS36:CT36)))</f>
        <v>0</v>
      </c>
      <c r="CU36" s="92">
        <f>IF(ISERROR(LARGE($AY36:$BL36,COLUMNS($CS36:CU36))),0,LARGE($AY36:$BL36,COLUMNS($CS36:CU36)))</f>
        <v>0</v>
      </c>
      <c r="CV36" s="92">
        <f>IF(ISERROR(LARGE($AY36:$BL36,COLUMNS($CS36:CV36))),0,LARGE($AY36:$BL36,COLUMNS($CS36:CV36)))</f>
        <v>0</v>
      </c>
      <c r="CW36" s="111">
        <f>IF(ISERROR(LARGE($AY36:$BL36,COLUMNS($CS36:CW36))),0,LARGE($AY36:$BL36,COLUMNS($CS36:CW36)))</f>
        <v>0</v>
      </c>
      <c r="CX36" s="111">
        <f>IF(ISERROR(LARGE($AY36:$BL36,COLUMNS($CS36:CX36))),0,LARGE($AY36:$BL36,COLUMNS($CS36:CX36)))</f>
        <v>0</v>
      </c>
      <c r="CY36" s="111">
        <f>IF(ISERROR(LARGE($AY36:$BL36,COLUMNS($CS36:CY36))),0,LARGE($AY36:$BL36,COLUMNS($CS36:CY36)))</f>
        <v>0</v>
      </c>
      <c r="CZ36" s="111">
        <f>IF(ISERROR(LARGE($AY36:$BL36,COLUMNS($CS36:CZ36))),0,LARGE($AY36:$BL36,COLUMNS($CS36:CZ36)))</f>
        <v>0</v>
      </c>
      <c r="DA36" s="111">
        <f>IF(ISERROR(LARGE($AY36:$BL36,COLUMNS($CS36:DA36))),0,LARGE($AY36:$BL36,COLUMNS($CS36:DA36)))</f>
        <v>0</v>
      </c>
      <c r="DB36" s="111">
        <f>IF(ISERROR(LARGE($AY36:$BL36,COLUMNS($CS36:DB36))),0,LARGE($AY36:$BL36,COLUMNS($CS36:DB36)))</f>
        <v>0</v>
      </c>
      <c r="DC36" s="111">
        <f>IF(ISERROR(LARGE($AY36:$BL36,COLUMNS($CS36:DC36))),0,LARGE($AY36:$BL36,COLUMNS($CS36:DC36)))</f>
        <v>0</v>
      </c>
      <c r="DD36" s="111">
        <f>IF(ISERROR(LARGE($AY36:$BL36,COLUMNS($CS36:DD36))),0,LARGE($AY36:$BL36,COLUMNS($CS36:DD36)))</f>
        <v>0</v>
      </c>
      <c r="DE36" s="111">
        <f>IF(ISERROR(LARGE($AY36:$BL36,COLUMNS($CS36:DE36))),0,LARGE($AY36:$BL36,COLUMNS($CS36:DE36)))</f>
        <v>0</v>
      </c>
      <c r="DF36" s="111">
        <f>IF(ISERROR(LARGE($AY36:$BL36,COLUMNS($CS36:DF36))),0,LARGE($AY36:$BL36,COLUMNS($CS36:DF36)))</f>
        <v>0</v>
      </c>
      <c r="DH36" s="113">
        <f t="shared" si="17"/>
        <v>40</v>
      </c>
      <c r="DI36" s="113">
        <f t="shared" si="18"/>
        <v>21</v>
      </c>
      <c r="DJ36" s="113">
        <f t="shared" si="19"/>
        <v>0</v>
      </c>
      <c r="DK36" s="113">
        <f t="shared" si="20"/>
        <v>0</v>
      </c>
      <c r="DL36" s="113">
        <f t="shared" si="21"/>
        <v>0</v>
      </c>
      <c r="DM36" s="113">
        <f t="shared" si="22"/>
        <v>0</v>
      </c>
      <c r="DN36">
        <f t="shared" si="23"/>
        <v>0</v>
      </c>
      <c r="DO36">
        <f t="shared" si="24"/>
        <v>0</v>
      </c>
      <c r="DP36">
        <f t="shared" si="25"/>
        <v>0</v>
      </c>
      <c r="DQ36">
        <f t="shared" si="26"/>
        <v>0</v>
      </c>
      <c r="DR36">
        <f t="shared" si="27"/>
        <v>0</v>
      </c>
      <c r="DS36">
        <f t="shared" si="28"/>
        <v>0</v>
      </c>
      <c r="DT36">
        <f t="shared" si="29"/>
        <v>0</v>
      </c>
      <c r="DU36">
        <f t="shared" si="30"/>
        <v>0</v>
      </c>
      <c r="DW36">
        <f>LARGE($DH36:$DU36,COLUMNS($DW36:DW36))</f>
        <v>40</v>
      </c>
      <c r="DX36">
        <f>LARGE($DH36:$DU36,COLUMNS($DW36:DX36))</f>
        <v>21</v>
      </c>
      <c r="DY36">
        <f>LARGE($DH36:$DU36,COLUMNS($DW36:DY36))</f>
        <v>0</v>
      </c>
      <c r="DZ36">
        <f>LARGE($DH36:$DU36,COLUMNS($DW36:DZ36))</f>
        <v>0</v>
      </c>
      <c r="EA36">
        <f>LARGE($DH36:$DU36,COLUMNS($DW36:EA36))</f>
        <v>0</v>
      </c>
      <c r="EB36">
        <f>LARGE($DH36:$DU36,COLUMNS($DW36:EB36))</f>
        <v>0</v>
      </c>
      <c r="EC36">
        <f>LARGE($DH36:$DU36,COLUMNS($DW36:EC36))</f>
        <v>0</v>
      </c>
      <c r="ED36">
        <f>LARGE($DH36:$DU36,COLUMNS($DW36:ED36))</f>
        <v>0</v>
      </c>
      <c r="EE36">
        <f>LARGE($DH36:$DU36,COLUMNS($DW36:EE36))</f>
        <v>0</v>
      </c>
      <c r="EF36">
        <f>LARGE($DH36:$DU36,COLUMNS($DW36:EF36))</f>
        <v>0</v>
      </c>
      <c r="EG36">
        <f>LARGE($DH36:$DU36,COLUMNS($DW36:EG36))</f>
        <v>0</v>
      </c>
      <c r="EH36">
        <f>LARGE($DH36:$DU36,COLUMNS($DW36:EH36))</f>
        <v>0</v>
      </c>
      <c r="EI36">
        <f>LARGE($DH36:$DU36,COLUMNS($DW36:EI36))</f>
        <v>0</v>
      </c>
      <c r="EJ36">
        <f>LARGE($DH36:$DU36,COLUMNS($DW36:EJ36))</f>
        <v>0</v>
      </c>
      <c r="EL36">
        <f t="shared" si="31"/>
        <v>0</v>
      </c>
      <c r="EM36">
        <f t="shared" si="32"/>
        <v>0</v>
      </c>
      <c r="EN36">
        <f t="shared" si="33"/>
        <v>0</v>
      </c>
      <c r="EO36">
        <f t="shared" si="34"/>
        <v>0</v>
      </c>
      <c r="EP36">
        <f t="shared" si="35"/>
        <v>0</v>
      </c>
      <c r="EQ36">
        <f t="shared" si="36"/>
        <v>0</v>
      </c>
      <c r="ER36">
        <f t="shared" si="37"/>
        <v>0</v>
      </c>
      <c r="ES36">
        <f t="shared" si="38"/>
        <v>0</v>
      </c>
      <c r="ET36">
        <f t="shared" si="39"/>
        <v>0</v>
      </c>
      <c r="EU36">
        <f t="shared" si="40"/>
        <v>0</v>
      </c>
      <c r="EV36">
        <f t="shared" si="41"/>
        <v>0</v>
      </c>
      <c r="EW36">
        <f t="shared" si="42"/>
        <v>0</v>
      </c>
      <c r="EX36">
        <f t="shared" si="43"/>
        <v>0</v>
      </c>
      <c r="EY36">
        <f t="shared" si="44"/>
        <v>0</v>
      </c>
      <c r="EZ36">
        <f t="shared" si="45"/>
        <v>0</v>
      </c>
      <c r="FA36">
        <f t="shared" si="46"/>
        <v>0</v>
      </c>
      <c r="FB36">
        <f t="shared" si="47"/>
        <v>0</v>
      </c>
      <c r="FC36">
        <f t="shared" si="48"/>
        <v>0</v>
      </c>
      <c r="FD36">
        <f t="shared" si="49"/>
        <v>0</v>
      </c>
      <c r="FE36">
        <f t="shared" si="50"/>
        <v>0</v>
      </c>
      <c r="FF36">
        <f t="shared" si="51"/>
        <v>0</v>
      </c>
      <c r="FG36">
        <f t="shared" si="52"/>
        <v>0</v>
      </c>
      <c r="FH36">
        <f t="shared" si="53"/>
        <v>0</v>
      </c>
      <c r="FI36">
        <f t="shared" si="54"/>
        <v>0</v>
      </c>
      <c r="FJ36">
        <f t="shared" si="55"/>
        <v>0</v>
      </c>
      <c r="FK36">
        <f t="shared" si="56"/>
        <v>0</v>
      </c>
      <c r="FL36">
        <f t="shared" si="57"/>
        <v>0</v>
      </c>
      <c r="FM36">
        <f t="shared" si="58"/>
        <v>0</v>
      </c>
      <c r="FO36">
        <f>LARGE($EL36:$FM36,COLUMNS($FO36:FO36))</f>
        <v>0</v>
      </c>
      <c r="FP36">
        <f>LARGE($EL36:$FM36,COLUMNS($FO36:FP36))</f>
        <v>0</v>
      </c>
      <c r="FQ36">
        <f>LARGE($EL36:$FM36,COLUMNS($FO36:FQ36))</f>
        <v>0</v>
      </c>
      <c r="FR36">
        <f>LARGE($EL36:$FM36,COLUMNS($FO36:FR36))</f>
        <v>0</v>
      </c>
      <c r="FS36">
        <f>LARGE($EL36:$FM36,COLUMNS($FO36:FS36))</f>
        <v>0</v>
      </c>
      <c r="FT36">
        <f>LARGE($EL36:$FM36,COLUMNS($FO36:FT36))</f>
        <v>0</v>
      </c>
      <c r="FU36">
        <f>LARGE($EL36:$FM36,COLUMNS($FO36:FU36))</f>
        <v>0</v>
      </c>
      <c r="FV36">
        <f>LARGE($EL36:$FM36,COLUMNS($FO36:FV36))</f>
        <v>0</v>
      </c>
      <c r="FW36">
        <f>LARGE($EL36:$FM36,COLUMNS($FO36:FW36))</f>
        <v>0</v>
      </c>
      <c r="FX36">
        <f>LARGE($EL36:$FM36,COLUMNS($FO36:FX36))</f>
        <v>0</v>
      </c>
      <c r="FZ36">
        <f t="shared" si="59"/>
        <v>40</v>
      </c>
      <c r="GA36">
        <f t="shared" si="60"/>
        <v>21</v>
      </c>
      <c r="GB36">
        <f t="shared" si="61"/>
        <v>0</v>
      </c>
      <c r="GC36">
        <f t="shared" si="62"/>
        <v>0</v>
      </c>
      <c r="GD36">
        <f t="shared" si="63"/>
        <v>0</v>
      </c>
      <c r="GE36">
        <f t="shared" si="64"/>
        <v>0</v>
      </c>
      <c r="GF36">
        <f t="shared" si="65"/>
        <v>0</v>
      </c>
      <c r="GG36">
        <f t="shared" si="66"/>
        <v>0</v>
      </c>
      <c r="GH36">
        <f t="shared" si="67"/>
        <v>0</v>
      </c>
      <c r="GI36">
        <f t="shared" si="68"/>
        <v>0</v>
      </c>
      <c r="GJ36">
        <f t="shared" si="69"/>
        <v>0</v>
      </c>
      <c r="GK36">
        <f t="shared" si="70"/>
        <v>0</v>
      </c>
      <c r="GL36">
        <f t="shared" si="71"/>
        <v>0</v>
      </c>
      <c r="GM36">
        <f t="shared" si="72"/>
        <v>0</v>
      </c>
      <c r="GN36">
        <f t="shared" si="73"/>
        <v>0</v>
      </c>
      <c r="GO36">
        <f t="shared" si="74"/>
        <v>0</v>
      </c>
      <c r="GP36">
        <f t="shared" si="75"/>
        <v>0</v>
      </c>
      <c r="GQ36">
        <f t="shared" si="76"/>
        <v>0</v>
      </c>
      <c r="GR36">
        <f t="shared" si="77"/>
        <v>0</v>
      </c>
      <c r="GS36">
        <f t="shared" si="78"/>
        <v>0</v>
      </c>
      <c r="GT36">
        <f t="shared" si="79"/>
        <v>0</v>
      </c>
      <c r="GU36">
        <f t="shared" si="80"/>
        <v>0</v>
      </c>
      <c r="GV36">
        <f t="shared" si="81"/>
        <v>0</v>
      </c>
      <c r="GW36">
        <f t="shared" si="82"/>
        <v>0</v>
      </c>
      <c r="GY36">
        <f>LARGE($FZ36:$GW36,COLUMNS($GY36:GY36))</f>
        <v>40</v>
      </c>
      <c r="GZ36">
        <f>LARGE($FZ36:$GW36,COLUMNS($GY36:GZ36))</f>
        <v>21</v>
      </c>
      <c r="HA36">
        <f>LARGE($FZ36:$GW36,COLUMNS($GY36:HA36))</f>
        <v>0</v>
      </c>
      <c r="HB36">
        <f>LARGE($FZ36:$GW36,COLUMNS($GY36:HB36))</f>
        <v>0</v>
      </c>
      <c r="HC36">
        <f>LARGE($FZ36:$GW36,COLUMNS($GY36:HC36))</f>
        <v>0</v>
      </c>
      <c r="HD36">
        <f>LARGE($FZ36:$GW36,COLUMNS($GY36:HD36))</f>
        <v>0</v>
      </c>
      <c r="HE36">
        <f>LARGE($FZ36:$GW36,COLUMNS($GY36:HE36))</f>
        <v>0</v>
      </c>
      <c r="HF36">
        <f>LARGE($FZ36:$GW36,COLUMNS($GY36:HF36))</f>
        <v>0</v>
      </c>
      <c r="HG36">
        <f>LARGE($FZ36:$GW36,COLUMNS($GY36:HG36))</f>
        <v>0</v>
      </c>
      <c r="HH36">
        <f>LARGE($FZ36:$GW36,COLUMNS($GY36:HH36))</f>
        <v>0</v>
      </c>
      <c r="HI36">
        <f>LARGE($FZ36:$GW36,COLUMNS($GY36:HI36))</f>
        <v>0</v>
      </c>
      <c r="HJ36">
        <f>LARGE($FZ36:$GW36,COLUMNS($GY36:HJ36))</f>
        <v>0</v>
      </c>
      <c r="HK36">
        <f>LARGE($FZ36:$GW36,COLUMNS($GY36:HK36))</f>
        <v>0</v>
      </c>
      <c r="HL36">
        <f>LARGE($FZ36:$GW36,COLUMNS($GY36:HL36))</f>
        <v>0</v>
      </c>
    </row>
    <row r="37" spans="1:220" ht="15" customHeight="1">
      <c r="A37" s="11" t="s">
        <v>448</v>
      </c>
      <c r="B37" s="120">
        <f t="shared" si="2"/>
        <v>2</v>
      </c>
      <c r="C37" s="35">
        <f t="shared" si="3"/>
        <v>61</v>
      </c>
      <c r="D37" s="123">
        <f t="shared" si="4"/>
        <v>61</v>
      </c>
      <c r="E37" s="38">
        <f t="shared" si="5"/>
        <v>30.5</v>
      </c>
      <c r="F37" s="122">
        <f t="shared" si="6"/>
        <v>0</v>
      </c>
      <c r="G37" s="38"/>
      <c r="H37" s="110">
        <f t="shared" si="7"/>
        <v>0</v>
      </c>
      <c r="I37" s="62">
        <f t="shared" si="8"/>
        <v>0</v>
      </c>
      <c r="J37" s="110">
        <f t="shared" si="9"/>
        <v>2</v>
      </c>
      <c r="K37" s="62">
        <f t="shared" si="10"/>
        <v>61</v>
      </c>
      <c r="L37" s="110">
        <f t="shared" si="11"/>
        <v>0</v>
      </c>
      <c r="M37" s="109">
        <f t="shared" si="12"/>
        <v>0</v>
      </c>
      <c r="N37" s="110">
        <f t="shared" si="13"/>
        <v>0</v>
      </c>
      <c r="O37" s="109">
        <f t="shared" si="14"/>
        <v>0</v>
      </c>
      <c r="P37" s="20">
        <f t="shared" si="15"/>
        <v>11</v>
      </c>
      <c r="Q37" s="20">
        <f t="shared" si="16"/>
        <v>0</v>
      </c>
      <c r="R37" s="20"/>
      <c r="S37" s="20"/>
      <c r="T37" s="78"/>
      <c r="U37" s="81"/>
      <c r="V37" s="78"/>
      <c r="W37" s="78"/>
      <c r="X37" s="78"/>
      <c r="Y37" s="78"/>
      <c r="Z37" s="78"/>
      <c r="AA37" s="78"/>
      <c r="AB37" s="78"/>
      <c r="AC37" s="78"/>
      <c r="AD37" s="78"/>
      <c r="AE37" s="78"/>
      <c r="AF37" s="78"/>
      <c r="AG37" s="78"/>
      <c r="AH37" s="78"/>
      <c r="AI37" s="78"/>
      <c r="AJ37" s="78"/>
      <c r="AK37" s="78"/>
      <c r="AL37" s="78"/>
      <c r="AM37" s="78"/>
      <c r="AN37" s="78"/>
      <c r="AP37" s="78"/>
      <c r="AQ37" s="78"/>
      <c r="AR37">
        <v>29</v>
      </c>
      <c r="AS37">
        <v>32</v>
      </c>
      <c r="AW37" s="78"/>
      <c r="AX37" s="78"/>
      <c r="AY37" s="47"/>
      <c r="AZ37" s="47"/>
      <c r="BA37" s="79"/>
      <c r="BB37" s="79"/>
      <c r="BC37" s="79"/>
      <c r="BD37" s="79"/>
      <c r="BE37" s="79"/>
      <c r="BF37" s="47"/>
      <c r="BG37" s="47"/>
      <c r="BH37" s="47"/>
      <c r="BI37" s="47"/>
      <c r="BJ37" s="47"/>
      <c r="BK37" s="47"/>
      <c r="BL37" s="47"/>
      <c r="BM37" s="47"/>
      <c r="BN37" s="47"/>
      <c r="BO37" s="92">
        <f>IF(ISERROR(LARGE($T37:$AG37,COLUMNS($BO37:BO37))),0,LARGE($T37:$AG37,COLUMNS($BO37:BO37)))</f>
        <v>0</v>
      </c>
      <c r="BP37" s="92">
        <f>IF(ISERROR(LARGE($T37:$AG37,COLUMNS($BO37:BP37))),0,LARGE($T37:$AG37,COLUMNS($BO37:BP37)))</f>
        <v>0</v>
      </c>
      <c r="BQ37" s="92">
        <f>IF(ISERROR(LARGE($T37:$AG37,COLUMNS($BO37:BQ37))),0,LARGE($T37:$AG37,COLUMNS($BO37:BQ37)))</f>
        <v>0</v>
      </c>
      <c r="BR37" s="92">
        <f>IF(ISERROR(LARGE($T37:$AG37,COLUMNS($BO37:BR37))),0,LARGE($T37:$AG37,COLUMNS($BO37:BR37)))</f>
        <v>0</v>
      </c>
      <c r="BS37" s="92">
        <f>IF(ISERROR(LARGE($T37:$AG37,COLUMNS($BO37:BS37))),0,LARGE($T37:$AG37,COLUMNS($BO37:BS37)))</f>
        <v>0</v>
      </c>
      <c r="BT37" s="92">
        <f>IF(ISERROR(LARGE($T37:$AG37,COLUMNS($BO37:BT37))),0,LARGE($T37:$AG37,COLUMNS($BO37:BT37)))</f>
        <v>0</v>
      </c>
      <c r="BU37" s="111">
        <f>IF(ISERROR(LARGE($T37:$AG37,COLUMNS($BO37:BU37))),0,LARGE($T37:$AG37,COLUMNS($BO37:BU37)))</f>
        <v>0</v>
      </c>
      <c r="BV37" s="111">
        <f>IF(ISERROR(LARGE($T37:$AG37,COLUMNS($BO37:BV37))),0,LARGE($T37:$AG37,COLUMNS($BO37:BV37)))</f>
        <v>0</v>
      </c>
      <c r="BW37" s="111">
        <f>IF(ISERROR(LARGE($T37:$AG37,COLUMNS($BO37:BW37))),0,LARGE($T37:$AG37,COLUMNS($BO37:BW37)))</f>
        <v>0</v>
      </c>
      <c r="BX37" s="111">
        <f>IF(ISERROR(LARGE($T37:$AG37,COLUMNS($BO37:BX37))),0,LARGE($T37:$AG37,COLUMNS($BO37:BX37)))</f>
        <v>0</v>
      </c>
      <c r="BY37" s="111">
        <f>IF(ISERROR(LARGE($T37:$AG37,COLUMNS($BO37:BY37))),0,LARGE($T37:$AG37,COLUMNS($BO37:BY37)))</f>
        <v>0</v>
      </c>
      <c r="BZ37" s="111">
        <f>IF(ISERROR(LARGE($T37:$AG37,COLUMNS($BO37:BZ37))),0,LARGE($T37:$AG37,COLUMNS($BO37:BZ37)))</f>
        <v>0</v>
      </c>
      <c r="CA37" s="111">
        <f>IF(ISERROR(LARGE($T37:$AG37,COLUMNS($BO37:CA37))),0,LARGE($T37:$AG37,COLUMNS($BO37:CA37)))</f>
        <v>0</v>
      </c>
      <c r="CB37" s="111">
        <f>IF(ISERROR(LARGE($T37:$AG37,COLUMNS($BO37:CB37))),0,LARGE($T37:$AG37,COLUMNS($BO37:CB37)))</f>
        <v>0</v>
      </c>
      <c r="CC37" s="92"/>
      <c r="CD37" s="92">
        <f>IF(ISERROR(LARGE($AI37:$AW37,COLUMNS($CD37:CD37))),0,LARGE($AI37:$AW37,COLUMNS($CD37:CD37)))</f>
        <v>32</v>
      </c>
      <c r="CE37" s="92">
        <f>IF(ISERROR(LARGE($AI37:$AW37,COLUMNS($CD37:CE37))),0,LARGE($AI37:$AW37,COLUMNS($CD37:CE37)))</f>
        <v>29</v>
      </c>
      <c r="CF37" s="92">
        <f>IF(ISERROR(LARGE($AI37:$AW37,COLUMNS($CD37:CF37))),0,LARGE($AI37:$AW37,COLUMNS($CD37:CF37)))</f>
        <v>0</v>
      </c>
      <c r="CG37" s="92">
        <f>IF(ISERROR(LARGE($AI37:$AW37,COLUMNS($CD37:CG37))),0,LARGE($AI37:$AW37,COLUMNS($CD37:CG37)))</f>
        <v>0</v>
      </c>
      <c r="CH37" s="111">
        <f>IF(ISERROR(LARGE($AI37:$AW37,COLUMNS($CD37:CH37))),0,LARGE($AI37:$AW37,COLUMNS($CD37:CH37)))</f>
        <v>0</v>
      </c>
      <c r="CI37" s="111">
        <f>IF(ISERROR(LARGE($AI37:$AW37,COLUMNS($CD37:CI37))),0,LARGE($AI37:$AW37,COLUMNS($CD37:CI37)))</f>
        <v>0</v>
      </c>
      <c r="CJ37" s="111">
        <f>IF(ISERROR(LARGE($AI37:$AW37,COLUMNS($CD37:CJ37))),0,LARGE($AI37:$AW37,COLUMNS($CD37:CJ37)))</f>
        <v>0</v>
      </c>
      <c r="CK37" s="111">
        <f>IF(ISERROR(LARGE($AI37:$AW37,COLUMNS($CD37:CK37))),0,LARGE($AI37:$AW37,COLUMNS($CD37:CK37)))</f>
        <v>0</v>
      </c>
      <c r="CL37" s="111">
        <f>IF(ISERROR(LARGE($AI37:$AW37,COLUMNS($CD37:CL37))),0,LARGE($AI37:$AW37,COLUMNS($CD37:CL37)))</f>
        <v>0</v>
      </c>
      <c r="CM37" s="111">
        <f>IF(ISERROR(LARGE($AI37:$AW37,COLUMNS($CD37:CM37))),0,LARGE($AI37:$AW37,COLUMNS($CD37:CM37)))</f>
        <v>0</v>
      </c>
      <c r="CN37" s="111">
        <f>IF(ISERROR(LARGE($AI37:$AW37,COLUMNS($CD37:CN37))),0,LARGE($AI37:$AW37,COLUMNS($CD37:CN37)))</f>
        <v>0</v>
      </c>
      <c r="CO37" s="111">
        <f>IF(ISERROR(LARGE($AI37:$AW37,COLUMNS($CD37:CO37))),0,LARGE($AI37:$AW37,COLUMNS($CD37:CO37)))</f>
        <v>0</v>
      </c>
      <c r="CP37" s="111">
        <f>IF(ISERROR(LARGE($AI37:$AW37,COLUMNS($CD37:CP37))),0,LARGE($AI37:$AW37,COLUMNS($CD37:CP37)))</f>
        <v>0</v>
      </c>
      <c r="CQ37" s="111">
        <f>IF(ISERROR(LARGE($AI37:$AW37,COLUMNS($CD37:CQ37))),0,LARGE($AI37:$AW37,COLUMNS($CD37:CQ37)))</f>
        <v>0</v>
      </c>
      <c r="CR37" s="92"/>
      <c r="CS37" s="92">
        <f>IF(ISERROR(LARGE($AY37:$BL37,COLUMNS($CS37:CS37))),0,LARGE($AY37:$BL37,COLUMNS($CS37:CS37)))</f>
        <v>0</v>
      </c>
      <c r="CT37" s="92">
        <f>IF(ISERROR(LARGE($AY37:$BL37,COLUMNS($CS37:CT37))),0,LARGE($AY37:$BL37,COLUMNS($CS37:CT37)))</f>
        <v>0</v>
      </c>
      <c r="CU37" s="92">
        <f>IF(ISERROR(LARGE($AY37:$BL37,COLUMNS($CS37:CU37))),0,LARGE($AY37:$BL37,COLUMNS($CS37:CU37)))</f>
        <v>0</v>
      </c>
      <c r="CV37" s="92">
        <f>IF(ISERROR(LARGE($AY37:$BL37,COLUMNS($CS37:CV37))),0,LARGE($AY37:$BL37,COLUMNS($CS37:CV37)))</f>
        <v>0</v>
      </c>
      <c r="CW37" s="111">
        <f>IF(ISERROR(LARGE($AY37:$BL37,COLUMNS($CS37:CW37))),0,LARGE($AY37:$BL37,COLUMNS($CS37:CW37)))</f>
        <v>0</v>
      </c>
      <c r="CX37" s="111">
        <f>IF(ISERROR(LARGE($AY37:$BL37,COLUMNS($CS37:CX37))),0,LARGE($AY37:$BL37,COLUMNS($CS37:CX37)))</f>
        <v>0</v>
      </c>
      <c r="CY37" s="111">
        <f>IF(ISERROR(LARGE($AY37:$BL37,COLUMNS($CS37:CY37))),0,LARGE($AY37:$BL37,COLUMNS($CS37:CY37)))</f>
        <v>0</v>
      </c>
      <c r="CZ37" s="111">
        <f>IF(ISERROR(LARGE($AY37:$BL37,COLUMNS($CS37:CZ37))),0,LARGE($AY37:$BL37,COLUMNS($CS37:CZ37)))</f>
        <v>0</v>
      </c>
      <c r="DA37" s="111">
        <f>IF(ISERROR(LARGE($AY37:$BL37,COLUMNS($CS37:DA37))),0,LARGE($AY37:$BL37,COLUMNS($CS37:DA37)))</f>
        <v>0</v>
      </c>
      <c r="DB37" s="111">
        <f>IF(ISERROR(LARGE($AY37:$BL37,COLUMNS($CS37:DB37))),0,LARGE($AY37:$BL37,COLUMNS($CS37:DB37)))</f>
        <v>0</v>
      </c>
      <c r="DC37" s="111">
        <f>IF(ISERROR(LARGE($AY37:$BL37,COLUMNS($CS37:DC37))),0,LARGE($AY37:$BL37,COLUMNS($CS37:DC37)))</f>
        <v>0</v>
      </c>
      <c r="DD37" s="111">
        <f>IF(ISERROR(LARGE($AY37:$BL37,COLUMNS($CS37:DD37))),0,LARGE($AY37:$BL37,COLUMNS($CS37:DD37)))</f>
        <v>0</v>
      </c>
      <c r="DE37" s="111">
        <f>IF(ISERROR(LARGE($AY37:$BL37,COLUMNS($CS37:DE37))),0,LARGE($AY37:$BL37,COLUMNS($CS37:DE37)))</f>
        <v>0</v>
      </c>
      <c r="DF37" s="111">
        <f>IF(ISERROR(LARGE($AY37:$BL37,COLUMNS($CS37:DF37))),0,LARGE($AY37:$BL37,COLUMNS($CS37:DF37)))</f>
        <v>0</v>
      </c>
      <c r="DH37" s="113">
        <f t="shared" si="17"/>
        <v>0</v>
      </c>
      <c r="DI37" s="113">
        <f t="shared" si="18"/>
        <v>0</v>
      </c>
      <c r="DJ37" s="113">
        <f t="shared" si="19"/>
        <v>0</v>
      </c>
      <c r="DK37" s="113">
        <f t="shared" si="20"/>
        <v>0</v>
      </c>
      <c r="DL37" s="113">
        <f t="shared" si="21"/>
        <v>0</v>
      </c>
      <c r="DM37" s="113">
        <f t="shared" si="22"/>
        <v>0</v>
      </c>
      <c r="DN37">
        <f t="shared" si="23"/>
        <v>32</v>
      </c>
      <c r="DO37">
        <f t="shared" si="24"/>
        <v>29</v>
      </c>
      <c r="DP37">
        <f t="shared" si="25"/>
        <v>0</v>
      </c>
      <c r="DQ37">
        <f t="shared" si="26"/>
        <v>0</v>
      </c>
      <c r="DR37">
        <f t="shared" si="27"/>
        <v>0</v>
      </c>
      <c r="DS37">
        <f t="shared" si="28"/>
        <v>0</v>
      </c>
      <c r="DT37">
        <f t="shared" si="29"/>
        <v>0</v>
      </c>
      <c r="DU37">
        <f t="shared" si="30"/>
        <v>0</v>
      </c>
      <c r="DW37">
        <f>LARGE($DH37:$DU37,COLUMNS($DW37:DW37))</f>
        <v>32</v>
      </c>
      <c r="DX37">
        <f>LARGE($DH37:$DU37,COLUMNS($DW37:DX37))</f>
        <v>29</v>
      </c>
      <c r="DY37">
        <f>LARGE($DH37:$DU37,COLUMNS($DW37:DY37))</f>
        <v>0</v>
      </c>
      <c r="DZ37">
        <f>LARGE($DH37:$DU37,COLUMNS($DW37:DZ37))</f>
        <v>0</v>
      </c>
      <c r="EA37">
        <f>LARGE($DH37:$DU37,COLUMNS($DW37:EA37))</f>
        <v>0</v>
      </c>
      <c r="EB37">
        <f>LARGE($DH37:$DU37,COLUMNS($DW37:EB37))</f>
        <v>0</v>
      </c>
      <c r="EC37">
        <f>LARGE($DH37:$DU37,COLUMNS($DW37:EC37))</f>
        <v>0</v>
      </c>
      <c r="ED37">
        <f>LARGE($DH37:$DU37,COLUMNS($DW37:ED37))</f>
        <v>0</v>
      </c>
      <c r="EE37">
        <f>LARGE($DH37:$DU37,COLUMNS($DW37:EE37))</f>
        <v>0</v>
      </c>
      <c r="EF37">
        <f>LARGE($DH37:$DU37,COLUMNS($DW37:EF37))</f>
        <v>0</v>
      </c>
      <c r="EG37">
        <f>LARGE($DH37:$DU37,COLUMNS($DW37:EG37))</f>
        <v>0</v>
      </c>
      <c r="EH37">
        <f>LARGE($DH37:$DU37,COLUMNS($DW37:EH37))</f>
        <v>0</v>
      </c>
      <c r="EI37">
        <f>LARGE($DH37:$DU37,COLUMNS($DW37:EI37))</f>
        <v>0</v>
      </c>
      <c r="EJ37">
        <f>LARGE($DH37:$DU37,COLUMNS($DW37:EJ37))</f>
        <v>0</v>
      </c>
      <c r="EL37">
        <f t="shared" si="31"/>
        <v>0</v>
      </c>
      <c r="EM37">
        <f t="shared" si="32"/>
        <v>0</v>
      </c>
      <c r="EN37">
        <f t="shared" si="33"/>
        <v>0</v>
      </c>
      <c r="EO37">
        <f t="shared" si="34"/>
        <v>0</v>
      </c>
      <c r="EP37">
        <f t="shared" si="35"/>
        <v>0</v>
      </c>
      <c r="EQ37">
        <f t="shared" si="36"/>
        <v>0</v>
      </c>
      <c r="ER37">
        <f t="shared" si="37"/>
        <v>0</v>
      </c>
      <c r="ES37">
        <f t="shared" si="38"/>
        <v>0</v>
      </c>
      <c r="ET37">
        <f t="shared" si="39"/>
        <v>0</v>
      </c>
      <c r="EU37">
        <f t="shared" si="40"/>
        <v>0</v>
      </c>
      <c r="EV37">
        <f t="shared" si="41"/>
        <v>0</v>
      </c>
      <c r="EW37">
        <f t="shared" si="42"/>
        <v>0</v>
      </c>
      <c r="EX37">
        <f t="shared" si="43"/>
        <v>0</v>
      </c>
      <c r="EY37">
        <f t="shared" si="44"/>
        <v>0</v>
      </c>
      <c r="EZ37">
        <f t="shared" si="45"/>
        <v>0</v>
      </c>
      <c r="FA37">
        <f t="shared" si="46"/>
        <v>0</v>
      </c>
      <c r="FB37">
        <f t="shared" si="47"/>
        <v>0</v>
      </c>
      <c r="FC37">
        <f t="shared" si="48"/>
        <v>0</v>
      </c>
      <c r="FD37">
        <f t="shared" si="49"/>
        <v>0</v>
      </c>
      <c r="FE37">
        <f t="shared" si="50"/>
        <v>0</v>
      </c>
      <c r="FF37">
        <f t="shared" si="51"/>
        <v>0</v>
      </c>
      <c r="FG37">
        <f t="shared" si="52"/>
        <v>0</v>
      </c>
      <c r="FH37">
        <f t="shared" si="53"/>
        <v>0</v>
      </c>
      <c r="FI37">
        <f t="shared" si="54"/>
        <v>0</v>
      </c>
      <c r="FJ37">
        <f t="shared" si="55"/>
        <v>0</v>
      </c>
      <c r="FK37">
        <f t="shared" si="56"/>
        <v>0</v>
      </c>
      <c r="FL37">
        <f t="shared" si="57"/>
        <v>0</v>
      </c>
      <c r="FM37">
        <f t="shared" si="58"/>
        <v>0</v>
      </c>
      <c r="FO37">
        <f>LARGE($EL37:$FM37,COLUMNS($FO37:FO37))</f>
        <v>0</v>
      </c>
      <c r="FP37">
        <f>LARGE($EL37:$FM37,COLUMNS($FO37:FP37))</f>
        <v>0</v>
      </c>
      <c r="FQ37">
        <f>LARGE($EL37:$FM37,COLUMNS($FO37:FQ37))</f>
        <v>0</v>
      </c>
      <c r="FR37">
        <f>LARGE($EL37:$FM37,COLUMNS($FO37:FR37))</f>
        <v>0</v>
      </c>
      <c r="FS37">
        <f>LARGE($EL37:$FM37,COLUMNS($FO37:FS37))</f>
        <v>0</v>
      </c>
      <c r="FT37">
        <f>LARGE($EL37:$FM37,COLUMNS($FO37:FT37))</f>
        <v>0</v>
      </c>
      <c r="FU37">
        <f>LARGE($EL37:$FM37,COLUMNS($FO37:FU37))</f>
        <v>0</v>
      </c>
      <c r="FV37">
        <f>LARGE($EL37:$FM37,COLUMNS($FO37:FV37))</f>
        <v>0</v>
      </c>
      <c r="FW37">
        <f>LARGE($EL37:$FM37,COLUMNS($FO37:FW37))</f>
        <v>0</v>
      </c>
      <c r="FX37">
        <f>LARGE($EL37:$FM37,COLUMNS($FO37:FX37))</f>
        <v>0</v>
      </c>
      <c r="FZ37">
        <f t="shared" si="59"/>
        <v>32</v>
      </c>
      <c r="GA37">
        <f t="shared" si="60"/>
        <v>29</v>
      </c>
      <c r="GB37">
        <f t="shared" si="61"/>
        <v>0</v>
      </c>
      <c r="GC37">
        <f t="shared" si="62"/>
        <v>0</v>
      </c>
      <c r="GD37">
        <f t="shared" si="63"/>
        <v>0</v>
      </c>
      <c r="GE37">
        <f t="shared" si="64"/>
        <v>0</v>
      </c>
      <c r="GF37">
        <f t="shared" si="65"/>
        <v>0</v>
      </c>
      <c r="GG37">
        <f t="shared" si="66"/>
        <v>0</v>
      </c>
      <c r="GH37">
        <f t="shared" si="67"/>
        <v>0</v>
      </c>
      <c r="GI37">
        <f t="shared" si="68"/>
        <v>0</v>
      </c>
      <c r="GJ37">
        <f t="shared" si="69"/>
        <v>0</v>
      </c>
      <c r="GK37">
        <f t="shared" si="70"/>
        <v>0</v>
      </c>
      <c r="GL37">
        <f t="shared" si="71"/>
        <v>0</v>
      </c>
      <c r="GM37">
        <f t="shared" si="72"/>
        <v>0</v>
      </c>
      <c r="GN37">
        <f t="shared" si="73"/>
        <v>0</v>
      </c>
      <c r="GO37">
        <f t="shared" si="74"/>
        <v>0</v>
      </c>
      <c r="GP37">
        <f t="shared" si="75"/>
        <v>0</v>
      </c>
      <c r="GQ37">
        <f t="shared" si="76"/>
        <v>0</v>
      </c>
      <c r="GR37">
        <f t="shared" si="77"/>
        <v>0</v>
      </c>
      <c r="GS37">
        <f t="shared" si="78"/>
        <v>0</v>
      </c>
      <c r="GT37">
        <f t="shared" si="79"/>
        <v>0</v>
      </c>
      <c r="GU37">
        <f t="shared" si="80"/>
        <v>0</v>
      </c>
      <c r="GV37">
        <f t="shared" si="81"/>
        <v>0</v>
      </c>
      <c r="GW37">
        <f t="shared" si="82"/>
        <v>0</v>
      </c>
      <c r="GY37">
        <f>LARGE($FZ37:$GW37,COLUMNS($GY37:GY37))</f>
        <v>32</v>
      </c>
      <c r="GZ37">
        <f>LARGE($FZ37:$GW37,COLUMNS($GY37:GZ37))</f>
        <v>29</v>
      </c>
      <c r="HA37">
        <f>LARGE($FZ37:$GW37,COLUMNS($GY37:HA37))</f>
        <v>0</v>
      </c>
      <c r="HB37">
        <f>LARGE($FZ37:$GW37,COLUMNS($GY37:HB37))</f>
        <v>0</v>
      </c>
      <c r="HC37">
        <f>LARGE($FZ37:$GW37,COLUMNS($GY37:HC37))</f>
        <v>0</v>
      </c>
      <c r="HD37">
        <f>LARGE($FZ37:$GW37,COLUMNS($GY37:HD37))</f>
        <v>0</v>
      </c>
      <c r="HE37">
        <f>LARGE($FZ37:$GW37,COLUMNS($GY37:HE37))</f>
        <v>0</v>
      </c>
      <c r="HF37">
        <f>LARGE($FZ37:$GW37,COLUMNS($GY37:HF37))</f>
        <v>0</v>
      </c>
      <c r="HG37">
        <f>LARGE($FZ37:$GW37,COLUMNS($GY37:HG37))</f>
        <v>0</v>
      </c>
      <c r="HH37">
        <f>LARGE($FZ37:$GW37,COLUMNS($GY37:HH37))</f>
        <v>0</v>
      </c>
      <c r="HI37">
        <f>LARGE($FZ37:$GW37,COLUMNS($GY37:HI37))</f>
        <v>0</v>
      </c>
      <c r="HJ37">
        <f>LARGE($FZ37:$GW37,COLUMNS($GY37:HJ37))</f>
        <v>0</v>
      </c>
      <c r="HK37">
        <f>LARGE($FZ37:$GW37,COLUMNS($GY37:HK37))</f>
        <v>0</v>
      </c>
      <c r="HL37">
        <f>LARGE($FZ37:$GW37,COLUMNS($GY37:HL37))</f>
        <v>0</v>
      </c>
    </row>
    <row r="38" spans="1:220" ht="15" customHeight="1">
      <c r="A38" s="11" t="s">
        <v>374</v>
      </c>
      <c r="B38" s="120">
        <f t="shared" si="2"/>
        <v>3</v>
      </c>
      <c r="C38" s="35">
        <f t="shared" si="3"/>
        <v>56</v>
      </c>
      <c r="D38" s="123">
        <f t="shared" si="4"/>
        <v>56</v>
      </c>
      <c r="E38" s="38">
        <f t="shared" si="5"/>
        <v>18.666666666666668</v>
      </c>
      <c r="F38" s="122">
        <f t="shared" si="6"/>
        <v>0</v>
      </c>
      <c r="G38" s="38"/>
      <c r="H38" s="110">
        <f t="shared" si="7"/>
        <v>1</v>
      </c>
      <c r="I38" s="62">
        <f t="shared" si="8"/>
        <v>15</v>
      </c>
      <c r="J38" s="110">
        <f t="shared" si="9"/>
        <v>2</v>
      </c>
      <c r="K38" s="62">
        <f t="shared" si="10"/>
        <v>41</v>
      </c>
      <c r="L38" s="110">
        <f t="shared" si="11"/>
        <v>0</v>
      </c>
      <c r="M38" s="109">
        <f t="shared" si="12"/>
        <v>0</v>
      </c>
      <c r="N38" s="110">
        <f t="shared" si="13"/>
        <v>0</v>
      </c>
      <c r="O38" s="109">
        <f t="shared" si="14"/>
        <v>0</v>
      </c>
      <c r="P38" s="20">
        <f t="shared" si="15"/>
        <v>10</v>
      </c>
      <c r="Q38" s="20">
        <f t="shared" si="16"/>
        <v>0</v>
      </c>
      <c r="R38" s="20"/>
      <c r="S38" s="20"/>
      <c r="T38" s="78"/>
      <c r="U38" s="81"/>
      <c r="V38" s="78"/>
      <c r="W38" s="78"/>
      <c r="X38" s="78"/>
      <c r="Y38" s="78"/>
      <c r="Z38" s="78"/>
      <c r="AA38" s="78"/>
      <c r="AB38" s="78"/>
      <c r="AC38" s="78"/>
      <c r="AD38" s="78"/>
      <c r="AE38" s="78"/>
      <c r="AF38" s="78">
        <v>15</v>
      </c>
      <c r="AG38" s="78"/>
      <c r="AH38" s="78"/>
      <c r="AI38" s="78"/>
      <c r="AJ38" s="78"/>
      <c r="AK38" s="78"/>
      <c r="AL38" s="78"/>
      <c r="AM38" s="78"/>
      <c r="AN38" s="78">
        <v>35</v>
      </c>
      <c r="AP38" s="78"/>
      <c r="AQ38" s="78"/>
      <c r="AW38" s="78">
        <v>6</v>
      </c>
      <c r="AX38" s="78"/>
      <c r="AY38" s="47"/>
      <c r="AZ38" s="47"/>
      <c r="BA38" s="79"/>
      <c r="BB38" s="79"/>
      <c r="BC38" s="79"/>
      <c r="BD38" s="79"/>
      <c r="BE38" s="79"/>
      <c r="BF38" s="47"/>
      <c r="BG38" s="47"/>
      <c r="BH38" s="47"/>
      <c r="BI38" s="47"/>
      <c r="BJ38" s="47"/>
      <c r="BK38" s="47"/>
      <c r="BL38" s="47"/>
      <c r="BM38" s="47"/>
      <c r="BN38" s="47"/>
      <c r="BO38" s="92">
        <f>IF(ISERROR(LARGE($T38:$AG38,COLUMNS($BO38:BO38))),0,LARGE($T38:$AG38,COLUMNS($BO38:BO38)))</f>
        <v>15</v>
      </c>
      <c r="BP38" s="92">
        <f>IF(ISERROR(LARGE($T38:$AG38,COLUMNS($BO38:BP38))),0,LARGE($T38:$AG38,COLUMNS($BO38:BP38)))</f>
        <v>0</v>
      </c>
      <c r="BQ38" s="92">
        <f>IF(ISERROR(LARGE($T38:$AG38,COLUMNS($BO38:BQ38))),0,LARGE($T38:$AG38,COLUMNS($BO38:BQ38)))</f>
        <v>0</v>
      </c>
      <c r="BR38" s="92">
        <f>IF(ISERROR(LARGE($T38:$AG38,COLUMNS($BO38:BR38))),0,LARGE($T38:$AG38,COLUMNS($BO38:BR38)))</f>
        <v>0</v>
      </c>
      <c r="BS38" s="92">
        <f>IF(ISERROR(LARGE($T38:$AG38,COLUMNS($BO38:BS38))),0,LARGE($T38:$AG38,COLUMNS($BO38:BS38)))</f>
        <v>0</v>
      </c>
      <c r="BT38" s="92">
        <f>IF(ISERROR(LARGE($T38:$AG38,COLUMNS($BO38:BT38))),0,LARGE($T38:$AG38,COLUMNS($BO38:BT38)))</f>
        <v>0</v>
      </c>
      <c r="BU38" s="111">
        <f>IF(ISERROR(LARGE($T38:$AG38,COLUMNS($BO38:BU38))),0,LARGE($T38:$AG38,COLUMNS($BO38:BU38)))</f>
        <v>0</v>
      </c>
      <c r="BV38" s="111">
        <f>IF(ISERROR(LARGE($T38:$AG38,COLUMNS($BO38:BV38))),0,LARGE($T38:$AG38,COLUMNS($BO38:BV38)))</f>
        <v>0</v>
      </c>
      <c r="BW38" s="111">
        <f>IF(ISERROR(LARGE($T38:$AG38,COLUMNS($BO38:BW38))),0,LARGE($T38:$AG38,COLUMNS($BO38:BW38)))</f>
        <v>0</v>
      </c>
      <c r="BX38" s="111">
        <f>IF(ISERROR(LARGE($T38:$AG38,COLUMNS($BO38:BX38))),0,LARGE($T38:$AG38,COLUMNS($BO38:BX38)))</f>
        <v>0</v>
      </c>
      <c r="BY38" s="111">
        <f>IF(ISERROR(LARGE($T38:$AG38,COLUMNS($BO38:BY38))),0,LARGE($T38:$AG38,COLUMNS($BO38:BY38)))</f>
        <v>0</v>
      </c>
      <c r="BZ38" s="111">
        <f>IF(ISERROR(LARGE($T38:$AG38,COLUMNS($BO38:BZ38))),0,LARGE($T38:$AG38,COLUMNS($BO38:BZ38)))</f>
        <v>0</v>
      </c>
      <c r="CA38" s="111">
        <f>IF(ISERROR(LARGE($T38:$AG38,COLUMNS($BO38:CA38))),0,LARGE($T38:$AG38,COLUMNS($BO38:CA38)))</f>
        <v>0</v>
      </c>
      <c r="CB38" s="111">
        <f>IF(ISERROR(LARGE($T38:$AG38,COLUMNS($BO38:CB38))),0,LARGE($T38:$AG38,COLUMNS($BO38:CB38)))</f>
        <v>0</v>
      </c>
      <c r="CC38" s="92"/>
      <c r="CD38" s="92">
        <f>IF(ISERROR(LARGE($AI38:$AW38,COLUMNS($CD38:CD38))),0,LARGE($AI38:$AW38,COLUMNS($CD38:CD38)))</f>
        <v>35</v>
      </c>
      <c r="CE38" s="92">
        <f>IF(ISERROR(LARGE($AI38:$AW38,COLUMNS($CD38:CE38))),0,LARGE($AI38:$AW38,COLUMNS($CD38:CE38)))</f>
        <v>6</v>
      </c>
      <c r="CF38" s="92">
        <f>IF(ISERROR(LARGE($AI38:$AW38,COLUMNS($CD38:CF38))),0,LARGE($AI38:$AW38,COLUMNS($CD38:CF38)))</f>
        <v>0</v>
      </c>
      <c r="CG38" s="92">
        <f>IF(ISERROR(LARGE($AI38:$AW38,COLUMNS($CD38:CG38))),0,LARGE($AI38:$AW38,COLUMNS($CD38:CG38)))</f>
        <v>0</v>
      </c>
      <c r="CH38" s="111">
        <f>IF(ISERROR(LARGE($AI38:$AW38,COLUMNS($CD38:CH38))),0,LARGE($AI38:$AW38,COLUMNS($CD38:CH38)))</f>
        <v>0</v>
      </c>
      <c r="CI38" s="111">
        <f>IF(ISERROR(LARGE($AI38:$AW38,COLUMNS($CD38:CI38))),0,LARGE($AI38:$AW38,COLUMNS($CD38:CI38)))</f>
        <v>0</v>
      </c>
      <c r="CJ38" s="111">
        <f>IF(ISERROR(LARGE($AI38:$AW38,COLUMNS($CD38:CJ38))),0,LARGE($AI38:$AW38,COLUMNS($CD38:CJ38)))</f>
        <v>0</v>
      </c>
      <c r="CK38" s="111">
        <f>IF(ISERROR(LARGE($AI38:$AW38,COLUMNS($CD38:CK38))),0,LARGE($AI38:$AW38,COLUMNS($CD38:CK38)))</f>
        <v>0</v>
      </c>
      <c r="CL38" s="111">
        <f>IF(ISERROR(LARGE($AI38:$AW38,COLUMNS($CD38:CL38))),0,LARGE($AI38:$AW38,COLUMNS($CD38:CL38)))</f>
        <v>0</v>
      </c>
      <c r="CM38" s="111">
        <f>IF(ISERROR(LARGE($AI38:$AW38,COLUMNS($CD38:CM38))),0,LARGE($AI38:$AW38,COLUMNS($CD38:CM38)))</f>
        <v>0</v>
      </c>
      <c r="CN38" s="111">
        <f>IF(ISERROR(LARGE($AI38:$AW38,COLUMNS($CD38:CN38))),0,LARGE($AI38:$AW38,COLUMNS($CD38:CN38)))</f>
        <v>0</v>
      </c>
      <c r="CO38" s="111">
        <f>IF(ISERROR(LARGE($AI38:$AW38,COLUMNS($CD38:CO38))),0,LARGE($AI38:$AW38,COLUMNS($CD38:CO38)))</f>
        <v>0</v>
      </c>
      <c r="CP38" s="111">
        <f>IF(ISERROR(LARGE($AI38:$AW38,COLUMNS($CD38:CP38))),0,LARGE($AI38:$AW38,COLUMNS($CD38:CP38)))</f>
        <v>0</v>
      </c>
      <c r="CQ38" s="111">
        <f>IF(ISERROR(LARGE($AI38:$AW38,COLUMNS($CD38:CQ38))),0,LARGE($AI38:$AW38,COLUMNS($CD38:CQ38)))</f>
        <v>0</v>
      </c>
      <c r="CR38" s="92"/>
      <c r="CS38" s="92">
        <f>IF(ISERROR(LARGE($AY38:$BL38,COLUMNS($CS38:CS38))),0,LARGE($AY38:$BL38,COLUMNS($CS38:CS38)))</f>
        <v>0</v>
      </c>
      <c r="CT38" s="92">
        <f>IF(ISERROR(LARGE($AY38:$BL38,COLUMNS($CS38:CT38))),0,LARGE($AY38:$BL38,COLUMNS($CS38:CT38)))</f>
        <v>0</v>
      </c>
      <c r="CU38" s="92">
        <f>IF(ISERROR(LARGE($AY38:$BL38,COLUMNS($CS38:CU38))),0,LARGE($AY38:$BL38,COLUMNS($CS38:CU38)))</f>
        <v>0</v>
      </c>
      <c r="CV38" s="92">
        <f>IF(ISERROR(LARGE($AY38:$BL38,COLUMNS($CS38:CV38))),0,LARGE($AY38:$BL38,COLUMNS($CS38:CV38)))</f>
        <v>0</v>
      </c>
      <c r="CW38" s="111">
        <f>IF(ISERROR(LARGE($AY38:$BL38,COLUMNS($CS38:CW38))),0,LARGE($AY38:$BL38,COLUMNS($CS38:CW38)))</f>
        <v>0</v>
      </c>
      <c r="CX38" s="111">
        <f>IF(ISERROR(LARGE($AY38:$BL38,COLUMNS($CS38:CX38))),0,LARGE($AY38:$BL38,COLUMNS($CS38:CX38)))</f>
        <v>0</v>
      </c>
      <c r="CY38" s="111">
        <f>IF(ISERROR(LARGE($AY38:$BL38,COLUMNS($CS38:CY38))),0,LARGE($AY38:$BL38,COLUMNS($CS38:CY38)))</f>
        <v>0</v>
      </c>
      <c r="CZ38" s="111">
        <f>IF(ISERROR(LARGE($AY38:$BL38,COLUMNS($CS38:CZ38))),0,LARGE($AY38:$BL38,COLUMNS($CS38:CZ38)))</f>
        <v>0</v>
      </c>
      <c r="DA38" s="111">
        <f>IF(ISERROR(LARGE($AY38:$BL38,COLUMNS($CS38:DA38))),0,LARGE($AY38:$BL38,COLUMNS($CS38:DA38)))</f>
        <v>0</v>
      </c>
      <c r="DB38" s="111">
        <f>IF(ISERROR(LARGE($AY38:$BL38,COLUMNS($CS38:DB38))),0,LARGE($AY38:$BL38,COLUMNS($CS38:DB38)))</f>
        <v>0</v>
      </c>
      <c r="DC38" s="111">
        <f>IF(ISERROR(LARGE($AY38:$BL38,COLUMNS($CS38:DC38))),0,LARGE($AY38:$BL38,COLUMNS($CS38:DC38)))</f>
        <v>0</v>
      </c>
      <c r="DD38" s="111">
        <f>IF(ISERROR(LARGE($AY38:$BL38,COLUMNS($CS38:DD38))),0,LARGE($AY38:$BL38,COLUMNS($CS38:DD38)))</f>
        <v>0</v>
      </c>
      <c r="DE38" s="111">
        <f>IF(ISERROR(LARGE($AY38:$BL38,COLUMNS($CS38:DE38))),0,LARGE($AY38:$BL38,COLUMNS($CS38:DE38)))</f>
        <v>0</v>
      </c>
      <c r="DF38" s="111">
        <f>IF(ISERROR(LARGE($AY38:$BL38,COLUMNS($CS38:DF38))),0,LARGE($AY38:$BL38,COLUMNS($CS38:DF38)))</f>
        <v>0</v>
      </c>
      <c r="DH38" s="113">
        <f t="shared" si="17"/>
        <v>15</v>
      </c>
      <c r="DI38" s="113">
        <f t="shared" si="18"/>
        <v>0</v>
      </c>
      <c r="DJ38" s="113">
        <f t="shared" si="19"/>
        <v>0</v>
      </c>
      <c r="DK38" s="113">
        <f t="shared" si="20"/>
        <v>0</v>
      </c>
      <c r="DL38" s="113">
        <f t="shared" si="21"/>
        <v>0</v>
      </c>
      <c r="DM38" s="113">
        <f t="shared" si="22"/>
        <v>0</v>
      </c>
      <c r="DN38">
        <f t="shared" si="23"/>
        <v>35</v>
      </c>
      <c r="DO38">
        <f t="shared" si="24"/>
        <v>6</v>
      </c>
      <c r="DP38">
        <f t="shared" si="25"/>
        <v>0</v>
      </c>
      <c r="DQ38">
        <f t="shared" si="26"/>
        <v>0</v>
      </c>
      <c r="DR38">
        <f t="shared" si="27"/>
        <v>0</v>
      </c>
      <c r="DS38">
        <f t="shared" si="28"/>
        <v>0</v>
      </c>
      <c r="DT38">
        <f t="shared" si="29"/>
        <v>0</v>
      </c>
      <c r="DU38">
        <f t="shared" si="30"/>
        <v>0</v>
      </c>
      <c r="DW38">
        <f>LARGE($DH38:$DU38,COLUMNS($DW38:DW38))</f>
        <v>35</v>
      </c>
      <c r="DX38">
        <f>LARGE($DH38:$DU38,COLUMNS($DW38:DX38))</f>
        <v>15</v>
      </c>
      <c r="DY38">
        <f>LARGE($DH38:$DU38,COLUMNS($DW38:DY38))</f>
        <v>6</v>
      </c>
      <c r="DZ38">
        <f>LARGE($DH38:$DU38,COLUMNS($DW38:DZ38))</f>
        <v>0</v>
      </c>
      <c r="EA38">
        <f>LARGE($DH38:$DU38,COLUMNS($DW38:EA38))</f>
        <v>0</v>
      </c>
      <c r="EB38">
        <f>LARGE($DH38:$DU38,COLUMNS($DW38:EB38))</f>
        <v>0</v>
      </c>
      <c r="EC38">
        <f>LARGE($DH38:$DU38,COLUMNS($DW38:EC38))</f>
        <v>0</v>
      </c>
      <c r="ED38">
        <f>LARGE($DH38:$DU38,COLUMNS($DW38:ED38))</f>
        <v>0</v>
      </c>
      <c r="EE38">
        <f>LARGE($DH38:$DU38,COLUMNS($DW38:EE38))</f>
        <v>0</v>
      </c>
      <c r="EF38">
        <f>LARGE($DH38:$DU38,COLUMNS($DW38:EF38))</f>
        <v>0</v>
      </c>
      <c r="EG38">
        <f>LARGE($DH38:$DU38,COLUMNS($DW38:EG38))</f>
        <v>0</v>
      </c>
      <c r="EH38">
        <f>LARGE($DH38:$DU38,COLUMNS($DW38:EH38))</f>
        <v>0</v>
      </c>
      <c r="EI38">
        <f>LARGE($DH38:$DU38,COLUMNS($DW38:EI38))</f>
        <v>0</v>
      </c>
      <c r="EJ38">
        <f>LARGE($DH38:$DU38,COLUMNS($DW38:EJ38))</f>
        <v>0</v>
      </c>
      <c r="EL38">
        <f t="shared" si="31"/>
        <v>0</v>
      </c>
      <c r="EM38">
        <f t="shared" si="32"/>
        <v>0</v>
      </c>
      <c r="EN38">
        <f t="shared" si="33"/>
        <v>0</v>
      </c>
      <c r="EO38">
        <f t="shared" si="34"/>
        <v>0</v>
      </c>
      <c r="EP38">
        <f t="shared" si="35"/>
        <v>0</v>
      </c>
      <c r="EQ38">
        <f t="shared" si="36"/>
        <v>0</v>
      </c>
      <c r="ER38">
        <f t="shared" si="37"/>
        <v>0</v>
      </c>
      <c r="ES38">
        <f t="shared" si="38"/>
        <v>0</v>
      </c>
      <c r="ET38">
        <f t="shared" si="39"/>
        <v>0</v>
      </c>
      <c r="EU38">
        <f t="shared" si="40"/>
        <v>0</v>
      </c>
      <c r="EV38">
        <f t="shared" si="41"/>
        <v>0</v>
      </c>
      <c r="EW38">
        <f t="shared" si="42"/>
        <v>0</v>
      </c>
      <c r="EX38">
        <f t="shared" si="43"/>
        <v>0</v>
      </c>
      <c r="EY38">
        <f t="shared" si="44"/>
        <v>0</v>
      </c>
      <c r="EZ38">
        <f t="shared" si="45"/>
        <v>0</v>
      </c>
      <c r="FA38">
        <f t="shared" si="46"/>
        <v>0</v>
      </c>
      <c r="FB38">
        <f t="shared" si="47"/>
        <v>0</v>
      </c>
      <c r="FC38">
        <f t="shared" si="48"/>
        <v>0</v>
      </c>
      <c r="FD38">
        <f t="shared" si="49"/>
        <v>0</v>
      </c>
      <c r="FE38">
        <f t="shared" si="50"/>
        <v>0</v>
      </c>
      <c r="FF38">
        <f t="shared" si="51"/>
        <v>0</v>
      </c>
      <c r="FG38">
        <f t="shared" si="52"/>
        <v>0</v>
      </c>
      <c r="FH38">
        <f t="shared" si="53"/>
        <v>0</v>
      </c>
      <c r="FI38">
        <f t="shared" si="54"/>
        <v>0</v>
      </c>
      <c r="FJ38">
        <f t="shared" si="55"/>
        <v>0</v>
      </c>
      <c r="FK38">
        <f t="shared" si="56"/>
        <v>0</v>
      </c>
      <c r="FL38">
        <f t="shared" si="57"/>
        <v>0</v>
      </c>
      <c r="FM38">
        <f t="shared" si="58"/>
        <v>0</v>
      </c>
      <c r="FO38">
        <f>LARGE($EL38:$FM38,COLUMNS($FO38:FO38))</f>
        <v>0</v>
      </c>
      <c r="FP38">
        <f>LARGE($EL38:$FM38,COLUMNS($FO38:FP38))</f>
        <v>0</v>
      </c>
      <c r="FQ38">
        <f>LARGE($EL38:$FM38,COLUMNS($FO38:FQ38))</f>
        <v>0</v>
      </c>
      <c r="FR38">
        <f>LARGE($EL38:$FM38,COLUMNS($FO38:FR38))</f>
        <v>0</v>
      </c>
      <c r="FS38">
        <f>LARGE($EL38:$FM38,COLUMNS($FO38:FS38))</f>
        <v>0</v>
      </c>
      <c r="FT38">
        <f>LARGE($EL38:$FM38,COLUMNS($FO38:FT38))</f>
        <v>0</v>
      </c>
      <c r="FU38">
        <f>LARGE($EL38:$FM38,COLUMNS($FO38:FU38))</f>
        <v>0</v>
      </c>
      <c r="FV38">
        <f>LARGE($EL38:$FM38,COLUMNS($FO38:FV38))</f>
        <v>0</v>
      </c>
      <c r="FW38">
        <f>LARGE($EL38:$FM38,COLUMNS($FO38:FW38))</f>
        <v>0</v>
      </c>
      <c r="FX38">
        <f>LARGE($EL38:$FM38,COLUMNS($FO38:FX38))</f>
        <v>0</v>
      </c>
      <c r="FZ38">
        <f t="shared" si="59"/>
        <v>35</v>
      </c>
      <c r="GA38">
        <f t="shared" si="60"/>
        <v>15</v>
      </c>
      <c r="GB38">
        <f t="shared" si="61"/>
        <v>6</v>
      </c>
      <c r="GC38">
        <f t="shared" si="62"/>
        <v>0</v>
      </c>
      <c r="GD38">
        <f t="shared" si="63"/>
        <v>0</v>
      </c>
      <c r="GE38">
        <f t="shared" si="64"/>
        <v>0</v>
      </c>
      <c r="GF38">
        <f t="shared" si="65"/>
        <v>0</v>
      </c>
      <c r="GG38">
        <f t="shared" si="66"/>
        <v>0</v>
      </c>
      <c r="GH38">
        <f t="shared" si="67"/>
        <v>0</v>
      </c>
      <c r="GI38">
        <f t="shared" si="68"/>
        <v>0</v>
      </c>
      <c r="GJ38">
        <f t="shared" si="69"/>
        <v>0</v>
      </c>
      <c r="GK38">
        <f t="shared" si="70"/>
        <v>0</v>
      </c>
      <c r="GL38">
        <f t="shared" si="71"/>
        <v>0</v>
      </c>
      <c r="GM38">
        <f t="shared" si="72"/>
        <v>0</v>
      </c>
      <c r="GN38">
        <f t="shared" si="73"/>
        <v>0</v>
      </c>
      <c r="GO38">
        <f t="shared" si="74"/>
        <v>0</v>
      </c>
      <c r="GP38">
        <f t="shared" si="75"/>
        <v>0</v>
      </c>
      <c r="GQ38">
        <f t="shared" si="76"/>
        <v>0</v>
      </c>
      <c r="GR38">
        <f t="shared" si="77"/>
        <v>0</v>
      </c>
      <c r="GS38">
        <f t="shared" si="78"/>
        <v>0</v>
      </c>
      <c r="GT38">
        <f t="shared" si="79"/>
        <v>0</v>
      </c>
      <c r="GU38">
        <f t="shared" si="80"/>
        <v>0</v>
      </c>
      <c r="GV38">
        <f t="shared" si="81"/>
        <v>0</v>
      </c>
      <c r="GW38">
        <f t="shared" si="82"/>
        <v>0</v>
      </c>
      <c r="GY38">
        <f>LARGE($FZ38:$GW38,COLUMNS($GY38:GY38))</f>
        <v>35</v>
      </c>
      <c r="GZ38">
        <f>LARGE($FZ38:$GW38,COLUMNS($GY38:GZ38))</f>
        <v>15</v>
      </c>
      <c r="HA38">
        <f>LARGE($FZ38:$GW38,COLUMNS($GY38:HA38))</f>
        <v>6</v>
      </c>
      <c r="HB38">
        <f>LARGE($FZ38:$GW38,COLUMNS($GY38:HB38))</f>
        <v>0</v>
      </c>
      <c r="HC38">
        <f>LARGE($FZ38:$GW38,COLUMNS($GY38:HC38))</f>
        <v>0</v>
      </c>
      <c r="HD38">
        <f>LARGE($FZ38:$GW38,COLUMNS($GY38:HD38))</f>
        <v>0</v>
      </c>
      <c r="HE38">
        <f>LARGE($FZ38:$GW38,COLUMNS($GY38:HE38))</f>
        <v>0</v>
      </c>
      <c r="HF38">
        <f>LARGE($FZ38:$GW38,COLUMNS($GY38:HF38))</f>
        <v>0</v>
      </c>
      <c r="HG38">
        <f>LARGE($FZ38:$GW38,COLUMNS($GY38:HG38))</f>
        <v>0</v>
      </c>
      <c r="HH38">
        <f>LARGE($FZ38:$GW38,COLUMNS($GY38:HH38))</f>
        <v>0</v>
      </c>
      <c r="HI38">
        <f>LARGE($FZ38:$GW38,COLUMNS($GY38:HI38))</f>
        <v>0</v>
      </c>
      <c r="HJ38">
        <f>LARGE($FZ38:$GW38,COLUMNS($GY38:HJ38))</f>
        <v>0</v>
      </c>
      <c r="HK38">
        <f>LARGE($FZ38:$GW38,COLUMNS($GY38:HK38))</f>
        <v>0</v>
      </c>
      <c r="HL38">
        <f>LARGE($FZ38:$GW38,COLUMNS($GY38:HL38))</f>
        <v>0</v>
      </c>
    </row>
    <row r="39" spans="1:220" ht="15" customHeight="1">
      <c r="A39" s="11" t="s">
        <v>449</v>
      </c>
      <c r="B39" s="120">
        <f t="shared" si="2"/>
        <v>1</v>
      </c>
      <c r="C39" s="35">
        <f t="shared" si="3"/>
        <v>1</v>
      </c>
      <c r="D39" s="123">
        <f t="shared" si="4"/>
        <v>1</v>
      </c>
      <c r="E39" s="38">
        <f t="shared" si="5"/>
        <v>1</v>
      </c>
      <c r="F39" s="122">
        <f t="shared" si="6"/>
        <v>0</v>
      </c>
      <c r="G39" s="38"/>
      <c r="H39" s="110">
        <f t="shared" si="7"/>
        <v>0</v>
      </c>
      <c r="I39" s="62">
        <f t="shared" si="8"/>
        <v>0</v>
      </c>
      <c r="J39" s="110">
        <f t="shared" si="9"/>
        <v>1</v>
      </c>
      <c r="K39" s="62">
        <f t="shared" si="10"/>
        <v>1</v>
      </c>
      <c r="L39" s="110">
        <f t="shared" si="11"/>
        <v>0</v>
      </c>
      <c r="M39" s="109">
        <f t="shared" si="12"/>
        <v>0</v>
      </c>
      <c r="N39" s="110">
        <f t="shared" si="13"/>
        <v>0</v>
      </c>
      <c r="O39" s="109">
        <f t="shared" si="14"/>
        <v>0</v>
      </c>
      <c r="P39" s="20">
        <f t="shared" si="15"/>
        <v>12</v>
      </c>
      <c r="Q39" s="20">
        <f t="shared" si="16"/>
        <v>0</v>
      </c>
      <c r="R39" s="20"/>
      <c r="S39" s="20"/>
      <c r="T39" s="78"/>
      <c r="U39" s="81"/>
      <c r="V39" s="78"/>
      <c r="W39" s="78"/>
      <c r="X39" s="78"/>
      <c r="Y39" s="78"/>
      <c r="Z39" s="78"/>
      <c r="AA39" s="78"/>
      <c r="AB39" s="78"/>
      <c r="AC39" s="78"/>
      <c r="AD39" s="78"/>
      <c r="AE39" s="78"/>
      <c r="AF39" s="78"/>
      <c r="AG39" s="78"/>
      <c r="AH39" s="78"/>
      <c r="AI39" s="78"/>
      <c r="AJ39" s="78"/>
      <c r="AK39" s="78"/>
      <c r="AL39" s="78"/>
      <c r="AM39" s="78"/>
      <c r="AN39" s="78"/>
      <c r="AP39" s="78"/>
      <c r="AQ39" s="78"/>
      <c r="AR39">
        <v>1</v>
      </c>
      <c r="AW39" s="78"/>
      <c r="AX39" s="78"/>
      <c r="AY39" s="47"/>
      <c r="AZ39" s="47"/>
      <c r="BA39" s="79"/>
      <c r="BB39" s="79"/>
      <c r="BC39" s="79"/>
      <c r="BD39" s="79"/>
      <c r="BE39" s="79"/>
      <c r="BF39" s="47"/>
      <c r="BG39" s="47"/>
      <c r="BH39" s="47"/>
      <c r="BI39" s="47"/>
      <c r="BJ39" s="47"/>
      <c r="BK39" s="47"/>
      <c r="BL39" s="47"/>
      <c r="BM39" s="47"/>
      <c r="BN39" s="47"/>
      <c r="BO39" s="92">
        <f>IF(ISERROR(LARGE($T39:$AG39,COLUMNS($BO39:BO39))),0,LARGE($T39:$AG39,COLUMNS($BO39:BO39)))</f>
        <v>0</v>
      </c>
      <c r="BP39" s="92">
        <f>IF(ISERROR(LARGE($T39:$AG39,COLUMNS($BO39:BP39))),0,LARGE($T39:$AG39,COLUMNS($BO39:BP39)))</f>
        <v>0</v>
      </c>
      <c r="BQ39" s="92">
        <f>IF(ISERROR(LARGE($T39:$AG39,COLUMNS($BO39:BQ39))),0,LARGE($T39:$AG39,COLUMNS($BO39:BQ39)))</f>
        <v>0</v>
      </c>
      <c r="BR39" s="92">
        <f>IF(ISERROR(LARGE($T39:$AG39,COLUMNS($BO39:BR39))),0,LARGE($T39:$AG39,COLUMNS($BO39:BR39)))</f>
        <v>0</v>
      </c>
      <c r="BS39" s="92">
        <f>IF(ISERROR(LARGE($T39:$AG39,COLUMNS($BO39:BS39))),0,LARGE($T39:$AG39,COLUMNS($BO39:BS39)))</f>
        <v>0</v>
      </c>
      <c r="BT39" s="92">
        <f>IF(ISERROR(LARGE($T39:$AG39,COLUMNS($BO39:BT39))),0,LARGE($T39:$AG39,COLUMNS($BO39:BT39)))</f>
        <v>0</v>
      </c>
      <c r="BU39" s="111">
        <f>IF(ISERROR(LARGE($T39:$AG39,COLUMNS($BO39:BU39))),0,LARGE($T39:$AG39,COLUMNS($BO39:BU39)))</f>
        <v>0</v>
      </c>
      <c r="BV39" s="111">
        <f>IF(ISERROR(LARGE($T39:$AG39,COLUMNS($BO39:BV39))),0,LARGE($T39:$AG39,COLUMNS($BO39:BV39)))</f>
        <v>0</v>
      </c>
      <c r="BW39" s="111">
        <f>IF(ISERROR(LARGE($T39:$AG39,COLUMNS($BO39:BW39))),0,LARGE($T39:$AG39,COLUMNS($BO39:BW39)))</f>
        <v>0</v>
      </c>
      <c r="BX39" s="111">
        <f>IF(ISERROR(LARGE($T39:$AG39,COLUMNS($BO39:BX39))),0,LARGE($T39:$AG39,COLUMNS($BO39:BX39)))</f>
        <v>0</v>
      </c>
      <c r="BY39" s="111">
        <f>IF(ISERROR(LARGE($T39:$AG39,COLUMNS($BO39:BY39))),0,LARGE($T39:$AG39,COLUMNS($BO39:BY39)))</f>
        <v>0</v>
      </c>
      <c r="BZ39" s="111">
        <f>IF(ISERROR(LARGE($T39:$AG39,COLUMNS($BO39:BZ39))),0,LARGE($T39:$AG39,COLUMNS($BO39:BZ39)))</f>
        <v>0</v>
      </c>
      <c r="CA39" s="111">
        <f>IF(ISERROR(LARGE($T39:$AG39,COLUMNS($BO39:CA39))),0,LARGE($T39:$AG39,COLUMNS($BO39:CA39)))</f>
        <v>0</v>
      </c>
      <c r="CB39" s="111">
        <f>IF(ISERROR(LARGE($T39:$AG39,COLUMNS($BO39:CB39))),0,LARGE($T39:$AG39,COLUMNS($BO39:CB39)))</f>
        <v>0</v>
      </c>
      <c r="CC39" s="92"/>
      <c r="CD39" s="92">
        <f>IF(ISERROR(LARGE($AI39:$AW39,COLUMNS($CD39:CD39))),0,LARGE($AI39:$AW39,COLUMNS($CD39:CD39)))</f>
        <v>1</v>
      </c>
      <c r="CE39" s="92">
        <f>IF(ISERROR(LARGE($AI39:$AW39,COLUMNS($CD39:CE39))),0,LARGE($AI39:$AW39,COLUMNS($CD39:CE39)))</f>
        <v>0</v>
      </c>
      <c r="CF39" s="92">
        <f>IF(ISERROR(LARGE($AI39:$AW39,COLUMNS($CD39:CF39))),0,LARGE($AI39:$AW39,COLUMNS($CD39:CF39)))</f>
        <v>0</v>
      </c>
      <c r="CG39" s="92">
        <f>IF(ISERROR(LARGE($AI39:$AW39,COLUMNS($CD39:CG39))),0,LARGE($AI39:$AW39,COLUMNS($CD39:CG39)))</f>
        <v>0</v>
      </c>
      <c r="CH39" s="111">
        <f>IF(ISERROR(LARGE($AI39:$AW39,COLUMNS($CD39:CH39))),0,LARGE($AI39:$AW39,COLUMNS($CD39:CH39)))</f>
        <v>0</v>
      </c>
      <c r="CI39" s="111">
        <f>IF(ISERROR(LARGE($AI39:$AW39,COLUMNS($CD39:CI39))),0,LARGE($AI39:$AW39,COLUMNS($CD39:CI39)))</f>
        <v>0</v>
      </c>
      <c r="CJ39" s="111">
        <f>IF(ISERROR(LARGE($AI39:$AW39,COLUMNS($CD39:CJ39))),0,LARGE($AI39:$AW39,COLUMNS($CD39:CJ39)))</f>
        <v>0</v>
      </c>
      <c r="CK39" s="111">
        <f>IF(ISERROR(LARGE($AI39:$AW39,COLUMNS($CD39:CK39))),0,LARGE($AI39:$AW39,COLUMNS($CD39:CK39)))</f>
        <v>0</v>
      </c>
      <c r="CL39" s="111">
        <f>IF(ISERROR(LARGE($AI39:$AW39,COLUMNS($CD39:CL39))),0,LARGE($AI39:$AW39,COLUMNS($CD39:CL39)))</f>
        <v>0</v>
      </c>
      <c r="CM39" s="111">
        <f>IF(ISERROR(LARGE($AI39:$AW39,COLUMNS($CD39:CM39))),0,LARGE($AI39:$AW39,COLUMNS($CD39:CM39)))</f>
        <v>0</v>
      </c>
      <c r="CN39" s="111">
        <f>IF(ISERROR(LARGE($AI39:$AW39,COLUMNS($CD39:CN39))),0,LARGE($AI39:$AW39,COLUMNS($CD39:CN39)))</f>
        <v>0</v>
      </c>
      <c r="CO39" s="111">
        <f>IF(ISERROR(LARGE($AI39:$AW39,COLUMNS($CD39:CO39))),0,LARGE($AI39:$AW39,COLUMNS($CD39:CO39)))</f>
        <v>0</v>
      </c>
      <c r="CP39" s="111">
        <f>IF(ISERROR(LARGE($AI39:$AW39,COLUMNS($CD39:CP39))),0,LARGE($AI39:$AW39,COLUMNS($CD39:CP39)))</f>
        <v>0</v>
      </c>
      <c r="CQ39" s="111">
        <f>IF(ISERROR(LARGE($AI39:$AW39,COLUMNS($CD39:CQ39))),0,LARGE($AI39:$AW39,COLUMNS($CD39:CQ39)))</f>
        <v>0</v>
      </c>
      <c r="CR39" s="92"/>
      <c r="CS39" s="92">
        <f>IF(ISERROR(LARGE($AY39:$BL39,COLUMNS($CS39:CS39))),0,LARGE($AY39:$BL39,COLUMNS($CS39:CS39)))</f>
        <v>0</v>
      </c>
      <c r="CT39" s="92">
        <f>IF(ISERROR(LARGE($AY39:$BL39,COLUMNS($CS39:CT39))),0,LARGE($AY39:$BL39,COLUMNS($CS39:CT39)))</f>
        <v>0</v>
      </c>
      <c r="CU39" s="92">
        <f>IF(ISERROR(LARGE($AY39:$BL39,COLUMNS($CS39:CU39))),0,LARGE($AY39:$BL39,COLUMNS($CS39:CU39)))</f>
        <v>0</v>
      </c>
      <c r="CV39" s="92">
        <f>IF(ISERROR(LARGE($AY39:$BL39,COLUMNS($CS39:CV39))),0,LARGE($AY39:$BL39,COLUMNS($CS39:CV39)))</f>
        <v>0</v>
      </c>
      <c r="CW39" s="111">
        <f>IF(ISERROR(LARGE($AY39:$BL39,COLUMNS($CS39:CW39))),0,LARGE($AY39:$BL39,COLUMNS($CS39:CW39)))</f>
        <v>0</v>
      </c>
      <c r="CX39" s="111">
        <f>IF(ISERROR(LARGE($AY39:$BL39,COLUMNS($CS39:CX39))),0,LARGE($AY39:$BL39,COLUMNS($CS39:CX39)))</f>
        <v>0</v>
      </c>
      <c r="CY39" s="111">
        <f>IF(ISERROR(LARGE($AY39:$BL39,COLUMNS($CS39:CY39))),0,LARGE($AY39:$BL39,COLUMNS($CS39:CY39)))</f>
        <v>0</v>
      </c>
      <c r="CZ39" s="111">
        <f>IF(ISERROR(LARGE($AY39:$BL39,COLUMNS($CS39:CZ39))),0,LARGE($AY39:$BL39,COLUMNS($CS39:CZ39)))</f>
        <v>0</v>
      </c>
      <c r="DA39" s="111">
        <f>IF(ISERROR(LARGE($AY39:$BL39,COLUMNS($CS39:DA39))),0,LARGE($AY39:$BL39,COLUMNS($CS39:DA39)))</f>
        <v>0</v>
      </c>
      <c r="DB39" s="111">
        <f>IF(ISERROR(LARGE($AY39:$BL39,COLUMNS($CS39:DB39))),0,LARGE($AY39:$BL39,COLUMNS($CS39:DB39)))</f>
        <v>0</v>
      </c>
      <c r="DC39" s="111">
        <f>IF(ISERROR(LARGE($AY39:$BL39,COLUMNS($CS39:DC39))),0,LARGE($AY39:$BL39,COLUMNS($CS39:DC39)))</f>
        <v>0</v>
      </c>
      <c r="DD39" s="111">
        <f>IF(ISERROR(LARGE($AY39:$BL39,COLUMNS($CS39:DD39))),0,LARGE($AY39:$BL39,COLUMNS($CS39:DD39)))</f>
        <v>0</v>
      </c>
      <c r="DE39" s="111">
        <f>IF(ISERROR(LARGE($AY39:$BL39,COLUMNS($CS39:DE39))),0,LARGE($AY39:$BL39,COLUMNS($CS39:DE39)))</f>
        <v>0</v>
      </c>
      <c r="DF39" s="111">
        <f>IF(ISERROR(LARGE($AY39:$BL39,COLUMNS($CS39:DF39))),0,LARGE($AY39:$BL39,COLUMNS($CS39:DF39)))</f>
        <v>0</v>
      </c>
      <c r="DH39" s="113">
        <f t="shared" si="17"/>
        <v>0</v>
      </c>
      <c r="DI39" s="113">
        <f t="shared" si="18"/>
        <v>0</v>
      </c>
      <c r="DJ39" s="113">
        <f t="shared" si="19"/>
        <v>0</v>
      </c>
      <c r="DK39" s="113">
        <f t="shared" si="20"/>
        <v>0</v>
      </c>
      <c r="DL39" s="113">
        <f t="shared" si="21"/>
        <v>0</v>
      </c>
      <c r="DM39" s="113">
        <f t="shared" si="22"/>
        <v>0</v>
      </c>
      <c r="DN39">
        <f t="shared" si="23"/>
        <v>1</v>
      </c>
      <c r="DO39">
        <f t="shared" si="24"/>
        <v>0</v>
      </c>
      <c r="DP39">
        <f t="shared" si="25"/>
        <v>0</v>
      </c>
      <c r="DQ39">
        <f t="shared" si="26"/>
        <v>0</v>
      </c>
      <c r="DR39">
        <f t="shared" si="27"/>
        <v>0</v>
      </c>
      <c r="DS39">
        <f t="shared" si="28"/>
        <v>0</v>
      </c>
      <c r="DT39">
        <f t="shared" si="29"/>
        <v>0</v>
      </c>
      <c r="DU39">
        <f t="shared" si="30"/>
        <v>0</v>
      </c>
      <c r="DW39">
        <f>LARGE($DH39:$DU39,COLUMNS($DW39:DW39))</f>
        <v>1</v>
      </c>
      <c r="DX39">
        <f>LARGE($DH39:$DU39,COLUMNS($DW39:DX39))</f>
        <v>0</v>
      </c>
      <c r="DY39">
        <f>LARGE($DH39:$DU39,COLUMNS($DW39:DY39))</f>
        <v>0</v>
      </c>
      <c r="DZ39">
        <f>LARGE($DH39:$DU39,COLUMNS($DW39:DZ39))</f>
        <v>0</v>
      </c>
      <c r="EA39">
        <f>LARGE($DH39:$DU39,COLUMNS($DW39:EA39))</f>
        <v>0</v>
      </c>
      <c r="EB39">
        <f>LARGE($DH39:$DU39,COLUMNS($DW39:EB39))</f>
        <v>0</v>
      </c>
      <c r="EC39">
        <f>LARGE($DH39:$DU39,COLUMNS($DW39:EC39))</f>
        <v>0</v>
      </c>
      <c r="ED39">
        <f>LARGE($DH39:$DU39,COLUMNS($DW39:ED39))</f>
        <v>0</v>
      </c>
      <c r="EE39">
        <f>LARGE($DH39:$DU39,COLUMNS($DW39:EE39))</f>
        <v>0</v>
      </c>
      <c r="EF39">
        <f>LARGE($DH39:$DU39,COLUMNS($DW39:EF39))</f>
        <v>0</v>
      </c>
      <c r="EG39">
        <f>LARGE($DH39:$DU39,COLUMNS($DW39:EG39))</f>
        <v>0</v>
      </c>
      <c r="EH39">
        <f>LARGE($DH39:$DU39,COLUMNS($DW39:EH39))</f>
        <v>0</v>
      </c>
      <c r="EI39">
        <f>LARGE($DH39:$DU39,COLUMNS($DW39:EI39))</f>
        <v>0</v>
      </c>
      <c r="EJ39">
        <f>LARGE($DH39:$DU39,COLUMNS($DW39:EJ39))</f>
        <v>0</v>
      </c>
      <c r="EL39">
        <f t="shared" si="31"/>
        <v>0</v>
      </c>
      <c r="EM39">
        <f t="shared" si="32"/>
        <v>0</v>
      </c>
      <c r="EN39">
        <f t="shared" si="33"/>
        <v>0</v>
      </c>
      <c r="EO39">
        <f t="shared" si="34"/>
        <v>0</v>
      </c>
      <c r="EP39">
        <f t="shared" si="35"/>
        <v>0</v>
      </c>
      <c r="EQ39">
        <f t="shared" si="36"/>
        <v>0</v>
      </c>
      <c r="ER39">
        <f t="shared" si="37"/>
        <v>0</v>
      </c>
      <c r="ES39">
        <f t="shared" si="38"/>
        <v>0</v>
      </c>
      <c r="ET39">
        <f t="shared" si="39"/>
        <v>0</v>
      </c>
      <c r="EU39">
        <f t="shared" si="40"/>
        <v>0</v>
      </c>
      <c r="EV39">
        <f t="shared" si="41"/>
        <v>0</v>
      </c>
      <c r="EW39">
        <f t="shared" si="42"/>
        <v>0</v>
      </c>
      <c r="EX39">
        <f t="shared" si="43"/>
        <v>0</v>
      </c>
      <c r="EY39">
        <f t="shared" si="44"/>
        <v>0</v>
      </c>
      <c r="EZ39">
        <f t="shared" si="45"/>
        <v>0</v>
      </c>
      <c r="FA39">
        <f t="shared" si="46"/>
        <v>0</v>
      </c>
      <c r="FB39">
        <f t="shared" si="47"/>
        <v>0</v>
      </c>
      <c r="FC39">
        <f t="shared" si="48"/>
        <v>0</v>
      </c>
      <c r="FD39">
        <f t="shared" si="49"/>
        <v>0</v>
      </c>
      <c r="FE39">
        <f t="shared" si="50"/>
        <v>0</v>
      </c>
      <c r="FF39">
        <f t="shared" si="51"/>
        <v>0</v>
      </c>
      <c r="FG39">
        <f t="shared" si="52"/>
        <v>0</v>
      </c>
      <c r="FH39">
        <f t="shared" si="53"/>
        <v>0</v>
      </c>
      <c r="FI39">
        <f t="shared" si="54"/>
        <v>0</v>
      </c>
      <c r="FJ39">
        <f t="shared" si="55"/>
        <v>0</v>
      </c>
      <c r="FK39">
        <f t="shared" si="56"/>
        <v>0</v>
      </c>
      <c r="FL39">
        <f t="shared" si="57"/>
        <v>0</v>
      </c>
      <c r="FM39">
        <f t="shared" si="58"/>
        <v>0</v>
      </c>
      <c r="FO39">
        <f>LARGE($EL39:$FM39,COLUMNS($FO39:FO39))</f>
        <v>0</v>
      </c>
      <c r="FP39">
        <f>LARGE($EL39:$FM39,COLUMNS($FO39:FP39))</f>
        <v>0</v>
      </c>
      <c r="FQ39">
        <f>LARGE($EL39:$FM39,COLUMNS($FO39:FQ39))</f>
        <v>0</v>
      </c>
      <c r="FR39">
        <f>LARGE($EL39:$FM39,COLUMNS($FO39:FR39))</f>
        <v>0</v>
      </c>
      <c r="FS39">
        <f>LARGE($EL39:$FM39,COLUMNS($FO39:FS39))</f>
        <v>0</v>
      </c>
      <c r="FT39">
        <f>LARGE($EL39:$FM39,COLUMNS($FO39:FT39))</f>
        <v>0</v>
      </c>
      <c r="FU39">
        <f>LARGE($EL39:$FM39,COLUMNS($FO39:FU39))</f>
        <v>0</v>
      </c>
      <c r="FV39">
        <f>LARGE($EL39:$FM39,COLUMNS($FO39:FV39))</f>
        <v>0</v>
      </c>
      <c r="FW39">
        <f>LARGE($EL39:$FM39,COLUMNS($FO39:FW39))</f>
        <v>0</v>
      </c>
      <c r="FX39">
        <f>LARGE($EL39:$FM39,COLUMNS($FO39:FX39))</f>
        <v>0</v>
      </c>
      <c r="FZ39">
        <f t="shared" si="59"/>
        <v>1</v>
      </c>
      <c r="GA39">
        <f t="shared" si="60"/>
        <v>0</v>
      </c>
      <c r="GB39">
        <f t="shared" si="61"/>
        <v>0</v>
      </c>
      <c r="GC39">
        <f t="shared" si="62"/>
        <v>0</v>
      </c>
      <c r="GD39">
        <f t="shared" si="63"/>
        <v>0</v>
      </c>
      <c r="GE39">
        <f t="shared" si="64"/>
        <v>0</v>
      </c>
      <c r="GF39">
        <f t="shared" si="65"/>
        <v>0</v>
      </c>
      <c r="GG39">
        <f t="shared" si="66"/>
        <v>0</v>
      </c>
      <c r="GH39">
        <f t="shared" si="67"/>
        <v>0</v>
      </c>
      <c r="GI39">
        <f t="shared" si="68"/>
        <v>0</v>
      </c>
      <c r="GJ39">
        <f t="shared" si="69"/>
        <v>0</v>
      </c>
      <c r="GK39">
        <f t="shared" si="70"/>
        <v>0</v>
      </c>
      <c r="GL39">
        <f t="shared" si="71"/>
        <v>0</v>
      </c>
      <c r="GM39">
        <f t="shared" si="72"/>
        <v>0</v>
      </c>
      <c r="GN39">
        <f t="shared" si="73"/>
        <v>0</v>
      </c>
      <c r="GO39">
        <f t="shared" si="74"/>
        <v>0</v>
      </c>
      <c r="GP39">
        <f t="shared" si="75"/>
        <v>0</v>
      </c>
      <c r="GQ39">
        <f t="shared" si="76"/>
        <v>0</v>
      </c>
      <c r="GR39">
        <f t="shared" si="77"/>
        <v>0</v>
      </c>
      <c r="GS39">
        <f t="shared" si="78"/>
        <v>0</v>
      </c>
      <c r="GT39">
        <f t="shared" si="79"/>
        <v>0</v>
      </c>
      <c r="GU39">
        <f t="shared" si="80"/>
        <v>0</v>
      </c>
      <c r="GV39">
        <f t="shared" si="81"/>
        <v>0</v>
      </c>
      <c r="GW39">
        <f t="shared" si="82"/>
        <v>0</v>
      </c>
      <c r="GY39">
        <f>LARGE($FZ39:$GW39,COLUMNS($GY39:GY39))</f>
        <v>1</v>
      </c>
      <c r="GZ39">
        <f>LARGE($FZ39:$GW39,COLUMNS($GY39:GZ39))</f>
        <v>0</v>
      </c>
      <c r="HA39">
        <f>LARGE($FZ39:$GW39,COLUMNS($GY39:HA39))</f>
        <v>0</v>
      </c>
      <c r="HB39">
        <f>LARGE($FZ39:$GW39,COLUMNS($GY39:HB39))</f>
        <v>0</v>
      </c>
      <c r="HC39">
        <f>LARGE($FZ39:$GW39,COLUMNS($GY39:HC39))</f>
        <v>0</v>
      </c>
      <c r="HD39">
        <f>LARGE($FZ39:$GW39,COLUMNS($GY39:HD39))</f>
        <v>0</v>
      </c>
      <c r="HE39">
        <f>LARGE($FZ39:$GW39,COLUMNS($GY39:HE39))</f>
        <v>0</v>
      </c>
      <c r="HF39">
        <f>LARGE($FZ39:$GW39,COLUMNS($GY39:HF39))</f>
        <v>0</v>
      </c>
      <c r="HG39">
        <f>LARGE($FZ39:$GW39,COLUMNS($GY39:HG39))</f>
        <v>0</v>
      </c>
      <c r="HH39">
        <f>LARGE($FZ39:$GW39,COLUMNS($GY39:HH39))</f>
        <v>0</v>
      </c>
      <c r="HI39">
        <f>LARGE($FZ39:$GW39,COLUMNS($GY39:HI39))</f>
        <v>0</v>
      </c>
      <c r="HJ39">
        <f>LARGE($FZ39:$GW39,COLUMNS($GY39:HJ39))</f>
        <v>0</v>
      </c>
      <c r="HK39">
        <f>LARGE($FZ39:$GW39,COLUMNS($GY39:HK39))</f>
        <v>0</v>
      </c>
      <c r="HL39">
        <f>LARGE($FZ39:$GW39,COLUMNS($GY39:HL39))</f>
        <v>0</v>
      </c>
    </row>
    <row r="40" spans="1:220" ht="15" customHeight="1">
      <c r="A40" s="11" t="s">
        <v>382</v>
      </c>
      <c r="B40" s="120">
        <f t="shared" si="2"/>
        <v>1</v>
      </c>
      <c r="C40" s="35">
        <f t="shared" si="3"/>
        <v>1</v>
      </c>
      <c r="D40" s="123">
        <f t="shared" si="4"/>
        <v>1</v>
      </c>
      <c r="E40" s="38">
        <f t="shared" si="5"/>
        <v>1</v>
      </c>
      <c r="F40" s="122">
        <f t="shared" si="6"/>
        <v>0</v>
      </c>
      <c r="G40" s="38"/>
      <c r="H40" s="110">
        <f t="shared" si="7"/>
        <v>0</v>
      </c>
      <c r="I40" s="62">
        <f t="shared" si="8"/>
        <v>0</v>
      </c>
      <c r="J40" s="110">
        <f t="shared" si="9"/>
        <v>0</v>
      </c>
      <c r="K40" s="62">
        <f t="shared" si="10"/>
        <v>0</v>
      </c>
      <c r="L40" s="110">
        <f t="shared" si="11"/>
        <v>1</v>
      </c>
      <c r="M40" s="109">
        <f t="shared" si="12"/>
        <v>1</v>
      </c>
      <c r="N40" s="110">
        <f t="shared" si="13"/>
        <v>0</v>
      </c>
      <c r="O40" s="109">
        <f t="shared" si="14"/>
        <v>0</v>
      </c>
      <c r="P40" s="20">
        <f t="shared" si="15"/>
        <v>12</v>
      </c>
      <c r="Q40" s="20">
        <f t="shared" si="16"/>
        <v>0</v>
      </c>
      <c r="R40" s="20"/>
      <c r="S40" s="20"/>
      <c r="T40" s="78"/>
      <c r="U40" s="78"/>
      <c r="V40" s="47"/>
      <c r="W40" s="78"/>
      <c r="X40" s="78"/>
      <c r="Y40" s="78"/>
      <c r="Z40" s="78"/>
      <c r="AA40" s="78"/>
      <c r="AB40" s="78"/>
      <c r="AC40" s="78"/>
      <c r="AD40" s="78"/>
      <c r="AE40" s="78"/>
      <c r="AF40" s="78"/>
      <c r="AG40" s="78"/>
      <c r="AH40" s="78"/>
      <c r="AI40" s="49"/>
      <c r="AJ40" s="49"/>
      <c r="AK40" s="49"/>
      <c r="AL40" s="47"/>
      <c r="AM40" s="49"/>
      <c r="AN40" s="47"/>
      <c r="AP40" s="47"/>
      <c r="AQ40" s="47"/>
      <c r="AW40" s="47"/>
      <c r="AX40" s="47"/>
      <c r="AY40" s="47"/>
      <c r="AZ40" s="47"/>
      <c r="BA40" s="47"/>
      <c r="BB40" s="47"/>
      <c r="BC40" s="47"/>
      <c r="BD40" s="47"/>
      <c r="BE40" s="47"/>
      <c r="BF40" s="47"/>
      <c r="BG40" s="47">
        <v>1</v>
      </c>
      <c r="BH40" s="47"/>
      <c r="BI40" s="47"/>
      <c r="BJ40" s="47"/>
      <c r="BK40" s="47"/>
      <c r="BL40" s="47"/>
      <c r="BM40" s="47"/>
      <c r="BN40" s="47"/>
      <c r="BO40" s="92">
        <f>IF(ISERROR(LARGE($T40:$AG40,COLUMNS($BO40:BO40))),0,LARGE($T40:$AG40,COLUMNS($BO40:BO40)))</f>
        <v>0</v>
      </c>
      <c r="BP40" s="92">
        <f>IF(ISERROR(LARGE($T40:$AG40,COLUMNS($BO40:BP40))),0,LARGE($T40:$AG40,COLUMNS($BO40:BP40)))</f>
        <v>0</v>
      </c>
      <c r="BQ40" s="92">
        <f>IF(ISERROR(LARGE($T40:$AG40,COLUMNS($BO40:BQ40))),0,LARGE($T40:$AG40,COLUMNS($BO40:BQ40)))</f>
        <v>0</v>
      </c>
      <c r="BR40" s="92">
        <f>IF(ISERROR(LARGE($T40:$AG40,COLUMNS($BO40:BR40))),0,LARGE($T40:$AG40,COLUMNS($BO40:BR40)))</f>
        <v>0</v>
      </c>
      <c r="BS40" s="92">
        <f>IF(ISERROR(LARGE($T40:$AG40,COLUMNS($BO40:BS40))),0,LARGE($T40:$AG40,COLUMNS($BO40:BS40)))</f>
        <v>0</v>
      </c>
      <c r="BT40" s="92">
        <f>IF(ISERROR(LARGE($T40:$AG40,COLUMNS($BO40:BT40))),0,LARGE($T40:$AG40,COLUMNS($BO40:BT40)))</f>
        <v>0</v>
      </c>
      <c r="BU40" s="111">
        <f>IF(ISERROR(LARGE($T40:$AG40,COLUMNS($BO40:BU40))),0,LARGE($T40:$AG40,COLUMNS($BO40:BU40)))</f>
        <v>0</v>
      </c>
      <c r="BV40" s="111">
        <f>IF(ISERROR(LARGE($T40:$AG40,COLUMNS($BO40:BV40))),0,LARGE($T40:$AG40,COLUMNS($BO40:BV40)))</f>
        <v>0</v>
      </c>
      <c r="BW40" s="111">
        <f>IF(ISERROR(LARGE($T40:$AG40,COLUMNS($BO40:BW40))),0,LARGE($T40:$AG40,COLUMNS($BO40:BW40)))</f>
        <v>0</v>
      </c>
      <c r="BX40" s="111">
        <f>IF(ISERROR(LARGE($T40:$AG40,COLUMNS($BO40:BX40))),0,LARGE($T40:$AG40,COLUMNS($BO40:BX40)))</f>
        <v>0</v>
      </c>
      <c r="BY40" s="111">
        <f>IF(ISERROR(LARGE($T40:$AG40,COLUMNS($BO40:BY40))),0,LARGE($T40:$AG40,COLUMNS($BO40:BY40)))</f>
        <v>0</v>
      </c>
      <c r="BZ40" s="111">
        <f>IF(ISERROR(LARGE($T40:$AG40,COLUMNS($BO40:BZ40))),0,LARGE($T40:$AG40,COLUMNS($BO40:BZ40)))</f>
        <v>0</v>
      </c>
      <c r="CA40" s="111">
        <f>IF(ISERROR(LARGE($T40:$AG40,COLUMNS($BO40:CA40))),0,LARGE($T40:$AG40,COLUMNS($BO40:CA40)))</f>
        <v>0</v>
      </c>
      <c r="CB40" s="111">
        <f>IF(ISERROR(LARGE($T40:$AG40,COLUMNS($BO40:CB40))),0,LARGE($T40:$AG40,COLUMNS($BO40:CB40)))</f>
        <v>0</v>
      </c>
      <c r="CC40" s="92"/>
      <c r="CD40" s="92">
        <f>IF(ISERROR(LARGE($AI40:$AW40,COLUMNS($CD40:CD40))),0,LARGE($AI40:$AW40,COLUMNS($CD40:CD40)))</f>
        <v>0</v>
      </c>
      <c r="CE40" s="92">
        <f>IF(ISERROR(LARGE($AI40:$AW40,COLUMNS($CD40:CE40))),0,LARGE($AI40:$AW40,COLUMNS($CD40:CE40)))</f>
        <v>0</v>
      </c>
      <c r="CF40" s="92">
        <f>IF(ISERROR(LARGE($AI40:$AW40,COLUMNS($CD40:CF40))),0,LARGE($AI40:$AW40,COLUMNS($CD40:CF40)))</f>
        <v>0</v>
      </c>
      <c r="CG40" s="92">
        <f>IF(ISERROR(LARGE($AI40:$AW40,COLUMNS($CD40:CG40))),0,LARGE($AI40:$AW40,COLUMNS($CD40:CG40)))</f>
        <v>0</v>
      </c>
      <c r="CH40" s="111">
        <f>IF(ISERROR(LARGE($AI40:$AW40,COLUMNS($CD40:CH40))),0,LARGE($AI40:$AW40,COLUMNS($CD40:CH40)))</f>
        <v>0</v>
      </c>
      <c r="CI40" s="111">
        <f>IF(ISERROR(LARGE($AI40:$AW40,COLUMNS($CD40:CI40))),0,LARGE($AI40:$AW40,COLUMNS($CD40:CI40)))</f>
        <v>0</v>
      </c>
      <c r="CJ40" s="111">
        <f>IF(ISERROR(LARGE($AI40:$AW40,COLUMNS($CD40:CJ40))),0,LARGE($AI40:$AW40,COLUMNS($CD40:CJ40)))</f>
        <v>0</v>
      </c>
      <c r="CK40" s="111">
        <f>IF(ISERROR(LARGE($AI40:$AW40,COLUMNS($CD40:CK40))),0,LARGE($AI40:$AW40,COLUMNS($CD40:CK40)))</f>
        <v>0</v>
      </c>
      <c r="CL40" s="111">
        <f>IF(ISERROR(LARGE($AI40:$AW40,COLUMNS($CD40:CL40))),0,LARGE($AI40:$AW40,COLUMNS($CD40:CL40)))</f>
        <v>0</v>
      </c>
      <c r="CM40" s="111">
        <f>IF(ISERROR(LARGE($AI40:$AW40,COLUMNS($CD40:CM40))),0,LARGE($AI40:$AW40,COLUMNS($CD40:CM40)))</f>
        <v>0</v>
      </c>
      <c r="CN40" s="111">
        <f>IF(ISERROR(LARGE($AI40:$AW40,COLUMNS($CD40:CN40))),0,LARGE($AI40:$AW40,COLUMNS($CD40:CN40)))</f>
        <v>0</v>
      </c>
      <c r="CO40" s="111">
        <f>IF(ISERROR(LARGE($AI40:$AW40,COLUMNS($CD40:CO40))),0,LARGE($AI40:$AW40,COLUMNS($CD40:CO40)))</f>
        <v>0</v>
      </c>
      <c r="CP40" s="111">
        <f>IF(ISERROR(LARGE($AI40:$AW40,COLUMNS($CD40:CP40))),0,LARGE($AI40:$AW40,COLUMNS($CD40:CP40)))</f>
        <v>0</v>
      </c>
      <c r="CQ40" s="111">
        <f>IF(ISERROR(LARGE($AI40:$AW40,COLUMNS($CD40:CQ40))),0,LARGE($AI40:$AW40,COLUMNS($CD40:CQ40)))</f>
        <v>0</v>
      </c>
      <c r="CR40" s="92"/>
      <c r="CS40" s="92">
        <f>IF(ISERROR(LARGE($AY40:$BL40,COLUMNS($CS40:CS40))),0,LARGE($AY40:$BL40,COLUMNS($CS40:CS40)))</f>
        <v>1</v>
      </c>
      <c r="CT40" s="92">
        <f>IF(ISERROR(LARGE($AY40:$BL40,COLUMNS($CS40:CT40))),0,LARGE($AY40:$BL40,COLUMNS($CS40:CT40)))</f>
        <v>0</v>
      </c>
      <c r="CU40" s="92">
        <f>IF(ISERROR(LARGE($AY40:$BL40,COLUMNS($CS40:CU40))),0,LARGE($AY40:$BL40,COLUMNS($CS40:CU40)))</f>
        <v>0</v>
      </c>
      <c r="CV40" s="92">
        <f>IF(ISERROR(LARGE($AY40:$BL40,COLUMNS($CS40:CV40))),0,LARGE($AY40:$BL40,COLUMNS($CS40:CV40)))</f>
        <v>0</v>
      </c>
      <c r="CW40" s="111">
        <f>IF(ISERROR(LARGE($AY40:$BL40,COLUMNS($CS40:CW40))),0,LARGE($AY40:$BL40,COLUMNS($CS40:CW40)))</f>
        <v>0</v>
      </c>
      <c r="CX40" s="111">
        <f>IF(ISERROR(LARGE($AY40:$BL40,COLUMNS($CS40:CX40))),0,LARGE($AY40:$BL40,COLUMNS($CS40:CX40)))</f>
        <v>0</v>
      </c>
      <c r="CY40" s="111">
        <f>IF(ISERROR(LARGE($AY40:$BL40,COLUMNS($CS40:CY40))),0,LARGE($AY40:$BL40,COLUMNS($CS40:CY40)))</f>
        <v>0</v>
      </c>
      <c r="CZ40" s="111">
        <f>IF(ISERROR(LARGE($AY40:$BL40,COLUMNS($CS40:CZ40))),0,LARGE($AY40:$BL40,COLUMNS($CS40:CZ40)))</f>
        <v>0</v>
      </c>
      <c r="DA40" s="111">
        <f>IF(ISERROR(LARGE($AY40:$BL40,COLUMNS($CS40:DA40))),0,LARGE($AY40:$BL40,COLUMNS($CS40:DA40)))</f>
        <v>0</v>
      </c>
      <c r="DB40" s="111">
        <f>IF(ISERROR(LARGE($AY40:$BL40,COLUMNS($CS40:DB40))),0,LARGE($AY40:$BL40,COLUMNS($CS40:DB40)))</f>
        <v>0</v>
      </c>
      <c r="DC40" s="111">
        <f>IF(ISERROR(LARGE($AY40:$BL40,COLUMNS($CS40:DC40))),0,LARGE($AY40:$BL40,COLUMNS($CS40:DC40)))</f>
        <v>0</v>
      </c>
      <c r="DD40" s="111">
        <f>IF(ISERROR(LARGE($AY40:$BL40,COLUMNS($CS40:DD40))),0,LARGE($AY40:$BL40,COLUMNS($CS40:DD40)))</f>
        <v>0</v>
      </c>
      <c r="DE40" s="111">
        <f>IF(ISERROR(LARGE($AY40:$BL40,COLUMNS($CS40:DE40))),0,LARGE($AY40:$BL40,COLUMNS($CS40:DE40)))</f>
        <v>0</v>
      </c>
      <c r="DF40" s="111">
        <f>IF(ISERROR(LARGE($AY40:$BL40,COLUMNS($CS40:DF40))),0,LARGE($AY40:$BL40,COLUMNS($CS40:DF40)))</f>
        <v>0</v>
      </c>
      <c r="DH40" s="113">
        <f t="shared" si="17"/>
        <v>0</v>
      </c>
      <c r="DI40" s="113">
        <f t="shared" si="18"/>
        <v>0</v>
      </c>
      <c r="DJ40" s="113">
        <f t="shared" si="19"/>
        <v>0</v>
      </c>
      <c r="DK40" s="113">
        <f t="shared" si="20"/>
        <v>0</v>
      </c>
      <c r="DL40" s="113">
        <f t="shared" si="21"/>
        <v>0</v>
      </c>
      <c r="DM40" s="113">
        <f t="shared" si="22"/>
        <v>0</v>
      </c>
      <c r="DN40">
        <f t="shared" si="23"/>
        <v>0</v>
      </c>
      <c r="DO40">
        <f t="shared" si="24"/>
        <v>0</v>
      </c>
      <c r="DP40">
        <f t="shared" si="25"/>
        <v>0</v>
      </c>
      <c r="DQ40">
        <f t="shared" si="26"/>
        <v>0</v>
      </c>
      <c r="DR40">
        <f t="shared" si="27"/>
        <v>1</v>
      </c>
      <c r="DS40">
        <f t="shared" si="28"/>
        <v>0</v>
      </c>
      <c r="DT40">
        <f t="shared" si="29"/>
        <v>0</v>
      </c>
      <c r="DU40">
        <f t="shared" si="30"/>
        <v>0</v>
      </c>
      <c r="DW40">
        <f>LARGE($DH40:$DU40,COLUMNS($DW40:DW40))</f>
        <v>1</v>
      </c>
      <c r="DX40">
        <f>LARGE($DH40:$DU40,COLUMNS($DW40:DX40))</f>
        <v>0</v>
      </c>
      <c r="DY40">
        <f>LARGE($DH40:$DU40,COLUMNS($DW40:DY40))</f>
        <v>0</v>
      </c>
      <c r="DZ40">
        <f>LARGE($DH40:$DU40,COLUMNS($DW40:DZ40))</f>
        <v>0</v>
      </c>
      <c r="EA40">
        <f>LARGE($DH40:$DU40,COLUMNS($DW40:EA40))</f>
        <v>0</v>
      </c>
      <c r="EB40">
        <f>LARGE($DH40:$DU40,COLUMNS($DW40:EB40))</f>
        <v>0</v>
      </c>
      <c r="EC40">
        <f>LARGE($DH40:$DU40,COLUMNS($DW40:EC40))</f>
        <v>0</v>
      </c>
      <c r="ED40">
        <f>LARGE($DH40:$DU40,COLUMNS($DW40:ED40))</f>
        <v>0</v>
      </c>
      <c r="EE40">
        <f>LARGE($DH40:$DU40,COLUMNS($DW40:EE40))</f>
        <v>0</v>
      </c>
      <c r="EF40">
        <f>LARGE($DH40:$DU40,COLUMNS($DW40:EF40))</f>
        <v>0</v>
      </c>
      <c r="EG40">
        <f>LARGE($DH40:$DU40,COLUMNS($DW40:EG40))</f>
        <v>0</v>
      </c>
      <c r="EH40">
        <f>LARGE($DH40:$DU40,COLUMNS($DW40:EH40))</f>
        <v>0</v>
      </c>
      <c r="EI40">
        <f>LARGE($DH40:$DU40,COLUMNS($DW40:EI40))</f>
        <v>0</v>
      </c>
      <c r="EJ40">
        <f>LARGE($DH40:$DU40,COLUMNS($DW40:EJ40))</f>
        <v>0</v>
      </c>
      <c r="EL40">
        <f t="shared" si="31"/>
        <v>0</v>
      </c>
      <c r="EM40">
        <f t="shared" si="32"/>
        <v>0</v>
      </c>
      <c r="EN40">
        <f t="shared" si="33"/>
        <v>0</v>
      </c>
      <c r="EO40">
        <f t="shared" si="34"/>
        <v>0</v>
      </c>
      <c r="EP40">
        <f t="shared" si="35"/>
        <v>0</v>
      </c>
      <c r="EQ40">
        <f t="shared" si="36"/>
        <v>0</v>
      </c>
      <c r="ER40">
        <f t="shared" si="37"/>
        <v>0</v>
      </c>
      <c r="ES40">
        <f t="shared" si="38"/>
        <v>0</v>
      </c>
      <c r="ET40">
        <f t="shared" si="39"/>
        <v>0</v>
      </c>
      <c r="EU40">
        <f t="shared" si="40"/>
        <v>0</v>
      </c>
      <c r="EV40">
        <f t="shared" si="41"/>
        <v>0</v>
      </c>
      <c r="EW40">
        <f t="shared" si="42"/>
        <v>0</v>
      </c>
      <c r="EX40">
        <f t="shared" si="43"/>
        <v>0</v>
      </c>
      <c r="EY40">
        <f t="shared" si="44"/>
        <v>0</v>
      </c>
      <c r="EZ40">
        <f t="shared" si="45"/>
        <v>0</v>
      </c>
      <c r="FA40">
        <f t="shared" si="46"/>
        <v>0</v>
      </c>
      <c r="FB40">
        <f t="shared" si="47"/>
        <v>0</v>
      </c>
      <c r="FC40">
        <f t="shared" si="48"/>
        <v>0</v>
      </c>
      <c r="FD40">
        <f t="shared" si="49"/>
        <v>0</v>
      </c>
      <c r="FE40">
        <f t="shared" si="50"/>
        <v>0</v>
      </c>
      <c r="FF40">
        <f t="shared" si="51"/>
        <v>0</v>
      </c>
      <c r="FG40">
        <f t="shared" si="52"/>
        <v>0</v>
      </c>
      <c r="FH40">
        <f t="shared" si="53"/>
        <v>0</v>
      </c>
      <c r="FI40">
        <f t="shared" si="54"/>
        <v>0</v>
      </c>
      <c r="FJ40">
        <f t="shared" si="55"/>
        <v>0</v>
      </c>
      <c r="FK40">
        <f t="shared" si="56"/>
        <v>0</v>
      </c>
      <c r="FL40">
        <f t="shared" si="57"/>
        <v>0</v>
      </c>
      <c r="FM40">
        <f t="shared" si="58"/>
        <v>0</v>
      </c>
      <c r="FO40">
        <f>LARGE($EL40:$FM40,COLUMNS($FO40:FO40))</f>
        <v>0</v>
      </c>
      <c r="FP40">
        <f>LARGE($EL40:$FM40,COLUMNS($FO40:FP40))</f>
        <v>0</v>
      </c>
      <c r="FQ40">
        <f>LARGE($EL40:$FM40,COLUMNS($FO40:FQ40))</f>
        <v>0</v>
      </c>
      <c r="FR40">
        <f>LARGE($EL40:$FM40,COLUMNS($FO40:FR40))</f>
        <v>0</v>
      </c>
      <c r="FS40">
        <f>LARGE($EL40:$FM40,COLUMNS($FO40:FS40))</f>
        <v>0</v>
      </c>
      <c r="FT40">
        <f>LARGE($EL40:$FM40,COLUMNS($FO40:FT40))</f>
        <v>0</v>
      </c>
      <c r="FU40">
        <f>LARGE($EL40:$FM40,COLUMNS($FO40:FU40))</f>
        <v>0</v>
      </c>
      <c r="FV40">
        <f>LARGE($EL40:$FM40,COLUMNS($FO40:FV40))</f>
        <v>0</v>
      </c>
      <c r="FW40">
        <f>LARGE($EL40:$FM40,COLUMNS($FO40:FW40))</f>
        <v>0</v>
      </c>
      <c r="FX40">
        <f>LARGE($EL40:$FM40,COLUMNS($FO40:FX40))</f>
        <v>0</v>
      </c>
      <c r="FZ40">
        <f t="shared" si="59"/>
        <v>1</v>
      </c>
      <c r="GA40">
        <f t="shared" si="60"/>
        <v>0</v>
      </c>
      <c r="GB40">
        <f t="shared" si="61"/>
        <v>0</v>
      </c>
      <c r="GC40">
        <f t="shared" si="62"/>
        <v>0</v>
      </c>
      <c r="GD40">
        <f t="shared" si="63"/>
        <v>0</v>
      </c>
      <c r="GE40">
        <f t="shared" si="64"/>
        <v>0</v>
      </c>
      <c r="GF40">
        <f t="shared" si="65"/>
        <v>0</v>
      </c>
      <c r="GG40">
        <f t="shared" si="66"/>
        <v>0</v>
      </c>
      <c r="GH40">
        <f t="shared" si="67"/>
        <v>0</v>
      </c>
      <c r="GI40">
        <f t="shared" si="68"/>
        <v>0</v>
      </c>
      <c r="GJ40">
        <f t="shared" si="69"/>
        <v>0</v>
      </c>
      <c r="GK40">
        <f t="shared" si="70"/>
        <v>0</v>
      </c>
      <c r="GL40">
        <f t="shared" si="71"/>
        <v>0</v>
      </c>
      <c r="GM40">
        <f t="shared" si="72"/>
        <v>0</v>
      </c>
      <c r="GN40">
        <f t="shared" si="73"/>
        <v>0</v>
      </c>
      <c r="GO40">
        <f t="shared" si="74"/>
        <v>0</v>
      </c>
      <c r="GP40">
        <f t="shared" si="75"/>
        <v>0</v>
      </c>
      <c r="GQ40">
        <f t="shared" si="76"/>
        <v>0</v>
      </c>
      <c r="GR40">
        <f t="shared" si="77"/>
        <v>0</v>
      </c>
      <c r="GS40">
        <f t="shared" si="78"/>
        <v>0</v>
      </c>
      <c r="GT40">
        <f t="shared" si="79"/>
        <v>0</v>
      </c>
      <c r="GU40">
        <f t="shared" si="80"/>
        <v>0</v>
      </c>
      <c r="GV40">
        <f t="shared" si="81"/>
        <v>0</v>
      </c>
      <c r="GW40">
        <f t="shared" si="82"/>
        <v>0</v>
      </c>
      <c r="GY40">
        <f>LARGE($FZ40:$GW40,COLUMNS($GY40:GY40))</f>
        <v>1</v>
      </c>
      <c r="GZ40">
        <f>LARGE($FZ40:$GW40,COLUMNS($GY40:GZ40))</f>
        <v>0</v>
      </c>
      <c r="HA40">
        <f>LARGE($FZ40:$GW40,COLUMNS($GY40:HA40))</f>
        <v>0</v>
      </c>
      <c r="HB40">
        <f>LARGE($FZ40:$GW40,COLUMNS($GY40:HB40))</f>
        <v>0</v>
      </c>
      <c r="HC40">
        <f>LARGE($FZ40:$GW40,COLUMNS($GY40:HC40))</f>
        <v>0</v>
      </c>
      <c r="HD40">
        <f>LARGE($FZ40:$GW40,COLUMNS($GY40:HD40))</f>
        <v>0</v>
      </c>
      <c r="HE40">
        <f>LARGE($FZ40:$GW40,COLUMNS($GY40:HE40))</f>
        <v>0</v>
      </c>
      <c r="HF40">
        <f>LARGE($FZ40:$GW40,COLUMNS($GY40:HF40))</f>
        <v>0</v>
      </c>
      <c r="HG40">
        <f>LARGE($FZ40:$GW40,COLUMNS($GY40:HG40))</f>
        <v>0</v>
      </c>
      <c r="HH40">
        <f>LARGE($FZ40:$GW40,COLUMNS($GY40:HH40))</f>
        <v>0</v>
      </c>
      <c r="HI40">
        <f>LARGE($FZ40:$GW40,COLUMNS($GY40:HI40))</f>
        <v>0</v>
      </c>
      <c r="HJ40">
        <f>LARGE($FZ40:$GW40,COLUMNS($GY40:HJ40))</f>
        <v>0</v>
      </c>
      <c r="HK40">
        <f>LARGE($FZ40:$GW40,COLUMNS($GY40:HK40))</f>
        <v>0</v>
      </c>
      <c r="HL40">
        <f>LARGE($FZ40:$GW40,COLUMNS($GY40:HL40))</f>
        <v>0</v>
      </c>
    </row>
    <row r="41" spans="1:99" ht="15" customHeight="1" hidden="1">
      <c r="A41" s="11" t="s">
        <v>98</v>
      </c>
      <c r="B41" s="35">
        <f>COUNTIF(O41:BE41,"&gt;0")</f>
        <v>0</v>
      </c>
      <c r="C41" s="35">
        <f>SUM(N41:BE41)</f>
        <v>0</v>
      </c>
      <c r="D41" s="93" t="e">
        <f>SUM(BM41:CS41)</f>
        <v>#NUM!</v>
      </c>
      <c r="E41" s="38" t="e">
        <f t="shared" si="5"/>
        <v>#DIV/0!</v>
      </c>
      <c r="F41" s="38"/>
      <c r="G41" s="38"/>
      <c r="H41" s="38"/>
      <c r="I41" s="38"/>
      <c r="J41" s="38"/>
      <c r="K41" s="62" t="e">
        <f>SUM(CC41:CF41)</f>
        <v>#NUM!</v>
      </c>
      <c r="L41" s="110">
        <f>COUNTIF(AW41:BH41,"&gt;0")</f>
        <v>0</v>
      </c>
      <c r="M41" s="109" t="e">
        <f>SUM(CR41:CU41)</f>
        <v>#NUM!</v>
      </c>
      <c r="N41" s="20"/>
      <c r="O41" s="77"/>
      <c r="P41" s="81"/>
      <c r="Q41" s="81"/>
      <c r="R41" s="81"/>
      <c r="S41" s="81"/>
      <c r="T41" s="77"/>
      <c r="U41" s="78"/>
      <c r="V41" s="76"/>
      <c r="W41" s="77"/>
      <c r="X41" s="77"/>
      <c r="Y41" s="77"/>
      <c r="Z41" s="77"/>
      <c r="AA41" s="77"/>
      <c r="AB41" s="77"/>
      <c r="AC41" s="77"/>
      <c r="AD41" s="77"/>
      <c r="AE41" s="77"/>
      <c r="AF41" s="77"/>
      <c r="AG41" s="77"/>
      <c r="AH41" s="77"/>
      <c r="AI41" s="77"/>
      <c r="AJ41" s="80"/>
      <c r="AK41" s="76"/>
      <c r="AL41" s="76"/>
      <c r="AM41" s="77"/>
      <c r="AN41" s="76"/>
      <c r="AP41" s="76"/>
      <c r="AQ41" s="76"/>
      <c r="AW41" s="74"/>
      <c r="AX41" s="80"/>
      <c r="AY41" s="80"/>
      <c r="AZ41" s="80"/>
      <c r="BA41" s="80"/>
      <c r="BB41" s="80"/>
      <c r="CC41" s="92" t="e">
        <f>LARGE($AG41:$AN41,COLUMNS($CC41:CC41))</f>
        <v>#NUM!</v>
      </c>
      <c r="CD41" s="92" t="e">
        <f>LARGE($AG41:$AN41,COLUMNS($CC41:CD41))</f>
        <v>#NUM!</v>
      </c>
      <c r="CE41" s="92" t="e">
        <f>LARGE($AG41:$AN41,COLUMNS($CC41:CE41))</f>
        <v>#NUM!</v>
      </c>
      <c r="CF41" s="92" t="e">
        <f>LARGE($AG41:$AN41,COLUMNS($CC41:CF41))</f>
        <v>#NUM!</v>
      </c>
      <c r="CG41" s="92"/>
      <c r="CH41" s="92"/>
      <c r="CI41" s="92"/>
      <c r="CJ41" s="92"/>
      <c r="CK41" s="92"/>
      <c r="CL41" s="92"/>
      <c r="CM41" s="92"/>
      <c r="CN41" s="92"/>
      <c r="CO41" s="92"/>
      <c r="CP41" s="92"/>
      <c r="CR41" s="92" t="e">
        <f>LARGE($AW41:$BH41,COLUMNS($CR41:CR41))</f>
        <v>#NUM!</v>
      </c>
      <c r="CS41" s="92" t="e">
        <f>LARGE($AW41:$BH41,COLUMNS($CR41:CS41))</f>
        <v>#NUM!</v>
      </c>
      <c r="CT41" s="92" t="e">
        <f>LARGE($AW41:$BH41,COLUMNS($CR41:CT41))</f>
        <v>#NUM!</v>
      </c>
      <c r="CU41" s="92" t="e">
        <f>LARGE($AW41:$BH41,COLUMNS($CR41:CU41))</f>
        <v>#NUM!</v>
      </c>
    </row>
    <row r="42" spans="1:99" ht="15" customHeight="1" hidden="1">
      <c r="A42" s="11" t="s">
        <v>179</v>
      </c>
      <c r="B42" s="35">
        <f>COUNTIF(O42:BE42,"&gt;0")</f>
        <v>0</v>
      </c>
      <c r="C42" s="35">
        <f>SUM(N42:BE42)</f>
        <v>0</v>
      </c>
      <c r="D42" s="93" t="e">
        <f>SUM(BM42:CS42)</f>
        <v>#NUM!</v>
      </c>
      <c r="E42" s="38" t="e">
        <f t="shared" si="5"/>
        <v>#DIV/0!</v>
      </c>
      <c r="F42" s="38"/>
      <c r="G42" s="38"/>
      <c r="H42" s="38"/>
      <c r="I42" s="38"/>
      <c r="J42" s="38"/>
      <c r="K42" s="62" t="e">
        <f>SUM(CC42:CF42)</f>
        <v>#NUM!</v>
      </c>
      <c r="L42" s="110">
        <f>COUNTIF(AW42:BH42,"&gt;0")</f>
        <v>0</v>
      </c>
      <c r="M42" s="109" t="e">
        <f>SUM(CR42:CU42)</f>
        <v>#NUM!</v>
      </c>
      <c r="N42" s="20"/>
      <c r="O42" s="77"/>
      <c r="P42" s="77"/>
      <c r="Q42" s="77"/>
      <c r="R42" s="77"/>
      <c r="S42" s="77"/>
      <c r="T42" s="77"/>
      <c r="U42" s="78"/>
      <c r="V42" s="77"/>
      <c r="W42" s="77"/>
      <c r="X42" s="77"/>
      <c r="Y42" s="77"/>
      <c r="Z42" s="77"/>
      <c r="AA42" s="77"/>
      <c r="AB42" s="77"/>
      <c r="AC42" s="77"/>
      <c r="AD42" s="77"/>
      <c r="AE42" s="77"/>
      <c r="AF42" s="77"/>
      <c r="AG42" s="76"/>
      <c r="AH42" s="77"/>
      <c r="AI42" s="77"/>
      <c r="AJ42" s="80"/>
      <c r="AK42" s="77"/>
      <c r="AL42" s="77"/>
      <c r="AM42" s="77"/>
      <c r="AN42" s="77"/>
      <c r="AP42" s="77"/>
      <c r="AQ42" s="77"/>
      <c r="AW42" s="80"/>
      <c r="AX42" s="80"/>
      <c r="AY42" s="80"/>
      <c r="AZ42" s="80"/>
      <c r="BA42" s="80"/>
      <c r="BB42" s="80"/>
      <c r="CC42" s="92" t="e">
        <f>LARGE($AG42:$AN42,COLUMNS($CC42:CC42))</f>
        <v>#NUM!</v>
      </c>
      <c r="CD42" s="92" t="e">
        <f>LARGE($AG42:$AN42,COLUMNS($CC42:CD42))</f>
        <v>#NUM!</v>
      </c>
      <c r="CE42" s="92" t="e">
        <f>LARGE($AG42:$AN42,COLUMNS($CC42:CE42))</f>
        <v>#NUM!</v>
      </c>
      <c r="CF42" s="92" t="e">
        <f>LARGE($AG42:$AN42,COLUMNS($CC42:CF42))</f>
        <v>#NUM!</v>
      </c>
      <c r="CG42" s="92"/>
      <c r="CH42" s="92"/>
      <c r="CI42" s="92"/>
      <c r="CJ42" s="92"/>
      <c r="CK42" s="92"/>
      <c r="CL42" s="92"/>
      <c r="CM42" s="92"/>
      <c r="CN42" s="92"/>
      <c r="CO42" s="92"/>
      <c r="CP42" s="92"/>
      <c r="CR42" s="92" t="e">
        <f>LARGE($AW42:$BH42,COLUMNS($CR42:CR42))</f>
        <v>#NUM!</v>
      </c>
      <c r="CS42" s="92" t="e">
        <f>LARGE($AW42:$BH42,COLUMNS($CR42:CS42))</f>
        <v>#NUM!</v>
      </c>
      <c r="CT42" s="92" t="e">
        <f>LARGE($AW42:$BH42,COLUMNS($CR42:CT42))</f>
        <v>#NUM!</v>
      </c>
      <c r="CU42" s="92" t="e">
        <f>LARGE($AW42:$BH42,COLUMNS($CR42:CU42))</f>
        <v>#NUM!</v>
      </c>
    </row>
    <row r="43" spans="1:99" ht="15" customHeight="1" hidden="1">
      <c r="A43" s="11" t="s">
        <v>140</v>
      </c>
      <c r="B43" s="35">
        <f>COUNTIF(O43:BE43,"&gt;0")</f>
        <v>0</v>
      </c>
      <c r="C43" s="35">
        <f>SUM(N43:BE43)</f>
        <v>0</v>
      </c>
      <c r="D43" s="93" t="e">
        <f>SUM(BM43:CS43)</f>
        <v>#NUM!</v>
      </c>
      <c r="E43" s="38" t="e">
        <f t="shared" si="5"/>
        <v>#DIV/0!</v>
      </c>
      <c r="F43" s="38"/>
      <c r="G43" s="38"/>
      <c r="H43" s="38"/>
      <c r="I43" s="38"/>
      <c r="J43" s="38"/>
      <c r="K43" s="62" t="e">
        <f>SUM(CC43:CF43)</f>
        <v>#NUM!</v>
      </c>
      <c r="L43" s="110">
        <f>COUNTIF(AW43:BH43,"&gt;0")</f>
        <v>0</v>
      </c>
      <c r="M43" s="109" t="e">
        <f>SUM(CR43:CU43)</f>
        <v>#NUM!</v>
      </c>
      <c r="N43" s="20"/>
      <c r="O43" s="77"/>
      <c r="P43" s="81"/>
      <c r="Q43" s="81"/>
      <c r="R43" s="81"/>
      <c r="S43" s="81"/>
      <c r="T43" s="77"/>
      <c r="U43" s="78"/>
      <c r="V43" s="77"/>
      <c r="W43" s="77"/>
      <c r="X43" s="77"/>
      <c r="Y43" s="77"/>
      <c r="Z43" s="77"/>
      <c r="AA43" s="76"/>
      <c r="AB43" s="76"/>
      <c r="AC43" s="77"/>
      <c r="AD43" s="77"/>
      <c r="AE43" s="77"/>
      <c r="AF43" s="77"/>
      <c r="AG43" s="77"/>
      <c r="AH43" s="77"/>
      <c r="AI43" s="76"/>
      <c r="AJ43" s="80"/>
      <c r="AK43" s="77"/>
      <c r="AL43" s="77"/>
      <c r="AM43" s="77"/>
      <c r="AN43" s="77"/>
      <c r="AP43" s="77"/>
      <c r="AQ43" s="77"/>
      <c r="AW43" s="80"/>
      <c r="AX43" s="80"/>
      <c r="AY43" s="80"/>
      <c r="AZ43" s="80"/>
      <c r="BA43" s="80"/>
      <c r="BB43" s="80"/>
      <c r="CC43" s="92" t="e">
        <f>LARGE($AG43:$AN43,COLUMNS($CC43:CC43))</f>
        <v>#NUM!</v>
      </c>
      <c r="CD43" s="92" t="e">
        <f>LARGE($AG43:$AN43,COLUMNS($CC43:CD43))</f>
        <v>#NUM!</v>
      </c>
      <c r="CE43" s="92" t="e">
        <f>LARGE($AG43:$AN43,COLUMNS($CC43:CE43))</f>
        <v>#NUM!</v>
      </c>
      <c r="CF43" s="92" t="e">
        <f>LARGE($AG43:$AN43,COLUMNS($CC43:CF43))</f>
        <v>#NUM!</v>
      </c>
      <c r="CG43" s="92"/>
      <c r="CH43" s="92"/>
      <c r="CI43" s="92"/>
      <c r="CJ43" s="92"/>
      <c r="CK43" s="92"/>
      <c r="CL43" s="92"/>
      <c r="CM43" s="92"/>
      <c r="CN43" s="92"/>
      <c r="CO43" s="92"/>
      <c r="CP43" s="92"/>
      <c r="CR43" s="92" t="e">
        <f>LARGE($AW43:$BH43,COLUMNS($CR43:CR43))</f>
        <v>#NUM!</v>
      </c>
      <c r="CS43" s="92" t="e">
        <f>LARGE($AW43:$BH43,COLUMNS($CR43:CS43))</f>
        <v>#NUM!</v>
      </c>
      <c r="CT43" s="92" t="e">
        <f>LARGE($AW43:$BH43,COLUMNS($CR43:CT43))</f>
        <v>#NUM!</v>
      </c>
      <c r="CU43" s="92" t="e">
        <f>LARGE($AW43:$BH43,COLUMNS($CR43:CU43))</f>
        <v>#NUM!</v>
      </c>
    </row>
    <row r="44" spans="1:99" ht="15" customHeight="1" hidden="1">
      <c r="A44" s="11" t="s">
        <v>220</v>
      </c>
      <c r="B44" s="35">
        <f>COUNTIF(O44:BE44,"&gt;0")</f>
        <v>0</v>
      </c>
      <c r="C44" s="35">
        <f>SUM(N44:BE44)</f>
        <v>0</v>
      </c>
      <c r="D44" s="93" t="e">
        <f>SUM(BM44:CS44)</f>
        <v>#NUM!</v>
      </c>
      <c r="E44" s="38" t="e">
        <f t="shared" si="5"/>
        <v>#DIV/0!</v>
      </c>
      <c r="F44" s="38"/>
      <c r="G44" s="38"/>
      <c r="H44" s="38"/>
      <c r="I44" s="38"/>
      <c r="J44" s="38"/>
      <c r="K44" s="62" t="e">
        <f>SUM(CC44:CF44)</f>
        <v>#NUM!</v>
      </c>
      <c r="L44" s="110">
        <f>COUNTIF(AW44:BH44,"&gt;0")</f>
        <v>0</v>
      </c>
      <c r="M44" s="109" t="e">
        <f>SUM(CR44:CU44)</f>
        <v>#NUM!</v>
      </c>
      <c r="N44" s="20"/>
      <c r="O44" s="77"/>
      <c r="P44" s="81"/>
      <c r="Q44" s="81"/>
      <c r="R44" s="81"/>
      <c r="S44" s="81"/>
      <c r="T44" s="77"/>
      <c r="U44" s="78"/>
      <c r="V44" s="77"/>
      <c r="W44" s="77"/>
      <c r="X44" s="77"/>
      <c r="Y44" s="77"/>
      <c r="Z44" s="77"/>
      <c r="AA44" s="77"/>
      <c r="AB44" s="77"/>
      <c r="AC44" s="77"/>
      <c r="AD44" s="77"/>
      <c r="AE44" s="77"/>
      <c r="AF44" s="77"/>
      <c r="AG44" s="77"/>
      <c r="AH44" s="77"/>
      <c r="AI44" s="77"/>
      <c r="AJ44" s="80"/>
      <c r="AK44" s="77"/>
      <c r="AL44" s="77"/>
      <c r="AM44" s="77"/>
      <c r="AN44" s="77"/>
      <c r="AP44" s="77"/>
      <c r="AQ44" s="77"/>
      <c r="AW44" s="74"/>
      <c r="AX44" s="80"/>
      <c r="AY44" s="80"/>
      <c r="AZ44" s="80"/>
      <c r="BA44" s="74"/>
      <c r="BB44" s="80"/>
      <c r="CC44" s="92" t="e">
        <f>LARGE($AG44:$AN44,COLUMNS($CC44:CC44))</f>
        <v>#NUM!</v>
      </c>
      <c r="CD44" s="92" t="e">
        <f>LARGE($AG44:$AN44,COLUMNS($CC44:CD44))</f>
        <v>#NUM!</v>
      </c>
      <c r="CE44" s="92" t="e">
        <f>LARGE($AG44:$AN44,COLUMNS($CC44:CE44))</f>
        <v>#NUM!</v>
      </c>
      <c r="CF44" s="92" t="e">
        <f>LARGE($AG44:$AN44,COLUMNS($CC44:CF44))</f>
        <v>#NUM!</v>
      </c>
      <c r="CG44" s="92"/>
      <c r="CH44" s="92"/>
      <c r="CI44" s="92"/>
      <c r="CJ44" s="92"/>
      <c r="CK44" s="92"/>
      <c r="CL44" s="92"/>
      <c r="CM44" s="92"/>
      <c r="CN44" s="92"/>
      <c r="CO44" s="92"/>
      <c r="CP44" s="92"/>
      <c r="CR44" s="92" t="e">
        <f>LARGE($AW44:$BH44,COLUMNS($CR44:CR44))</f>
        <v>#NUM!</v>
      </c>
      <c r="CS44" s="92" t="e">
        <f>LARGE($AW44:$BH44,COLUMNS($CR44:CS44))</f>
        <v>#NUM!</v>
      </c>
      <c r="CT44" s="92" t="e">
        <f>LARGE($AW44:$BH44,COLUMNS($CR44:CT44))</f>
        <v>#NUM!</v>
      </c>
      <c r="CU44" s="92" t="e">
        <f>LARGE($AW44:$BH44,COLUMNS($CR44:CU44))</f>
        <v>#NUM!</v>
      </c>
    </row>
    <row r="45" spans="1:99" ht="15.75" customHeight="1" hidden="1">
      <c r="A45" s="11" t="s">
        <v>218</v>
      </c>
      <c r="B45" s="35">
        <f>COUNTIF(O45:BE45,"&gt;0")</f>
        <v>0</v>
      </c>
      <c r="C45" s="35">
        <f>SUM(N45:BE45)</f>
        <v>0</v>
      </c>
      <c r="D45" s="93" t="e">
        <f>SUM(BM45:CS45)</f>
        <v>#NUM!</v>
      </c>
      <c r="E45" s="38" t="e">
        <f t="shared" si="5"/>
        <v>#DIV/0!</v>
      </c>
      <c r="F45" s="38"/>
      <c r="G45" s="38"/>
      <c r="H45" s="38"/>
      <c r="I45" s="38"/>
      <c r="J45" s="38"/>
      <c r="K45" s="62" t="e">
        <f>SUM(CC45:CF45)</f>
        <v>#NUM!</v>
      </c>
      <c r="L45" s="110">
        <f>COUNTIF(AW45:BH45,"&gt;0")</f>
        <v>0</v>
      </c>
      <c r="M45" s="109" t="e">
        <f>SUM(CR45:CU45)</f>
        <v>#NUM!</v>
      </c>
      <c r="N45" s="20"/>
      <c r="O45" s="77"/>
      <c r="P45" s="77"/>
      <c r="Q45" s="77"/>
      <c r="R45" s="77"/>
      <c r="S45" s="77"/>
      <c r="T45" s="77"/>
      <c r="U45" s="77"/>
      <c r="V45" s="77"/>
      <c r="W45" s="77"/>
      <c r="X45" s="76"/>
      <c r="Y45" s="77"/>
      <c r="Z45" s="77"/>
      <c r="AA45" s="77"/>
      <c r="AB45" s="77"/>
      <c r="AC45" s="77"/>
      <c r="AD45" s="77"/>
      <c r="AE45" s="77"/>
      <c r="AF45" s="77"/>
      <c r="AG45" s="77"/>
      <c r="AH45" s="77"/>
      <c r="AI45" s="77"/>
      <c r="AJ45" s="80"/>
      <c r="AK45" s="77"/>
      <c r="AL45" s="77"/>
      <c r="AM45" s="77"/>
      <c r="AN45" s="77"/>
      <c r="AP45" s="77"/>
      <c r="AQ45" s="77"/>
      <c r="AW45" s="80"/>
      <c r="AX45" s="80"/>
      <c r="AY45" s="80"/>
      <c r="AZ45" s="80"/>
      <c r="BA45" s="80"/>
      <c r="BB45" s="80"/>
      <c r="CC45" s="92" t="e">
        <f>LARGE($AG45:$AN45,COLUMNS($CC45:CC45))</f>
        <v>#NUM!</v>
      </c>
      <c r="CD45" s="92" t="e">
        <f>LARGE($AG45:$AN45,COLUMNS($CC45:CD45))</f>
        <v>#NUM!</v>
      </c>
      <c r="CE45" s="92" t="e">
        <f>LARGE($AG45:$AN45,COLUMNS($CC45:CE45))</f>
        <v>#NUM!</v>
      </c>
      <c r="CF45" s="92" t="e">
        <f>LARGE($AG45:$AN45,COLUMNS($CC45:CF45))</f>
        <v>#NUM!</v>
      </c>
      <c r="CG45" s="92"/>
      <c r="CH45" s="92"/>
      <c r="CI45" s="92"/>
      <c r="CJ45" s="92"/>
      <c r="CK45" s="92"/>
      <c r="CL45" s="92"/>
      <c r="CM45" s="92"/>
      <c r="CN45" s="92"/>
      <c r="CO45" s="92"/>
      <c r="CP45" s="92"/>
      <c r="CR45" s="92" t="e">
        <f>LARGE($AW45:$BH45,COLUMNS($CR45:CR45))</f>
        <v>#NUM!</v>
      </c>
      <c r="CS45" s="92" t="e">
        <f>LARGE($AW45:$BH45,COLUMNS($CR45:CS45))</f>
        <v>#NUM!</v>
      </c>
      <c r="CT45" s="92" t="e">
        <f>LARGE($AW45:$BH45,COLUMNS($CR45:CT45))</f>
        <v>#NUM!</v>
      </c>
      <c r="CU45" s="92" t="e">
        <f>LARGE($AW45:$BH45,COLUMNS($CR45:CU45))</f>
        <v>#NUM!</v>
      </c>
    </row>
    <row r="46" spans="1:37" ht="15">
      <c r="A46" s="17"/>
      <c r="C46" s="35"/>
      <c r="D46" s="30"/>
      <c r="E46" s="34"/>
      <c r="F46" s="34"/>
      <c r="G46" s="34"/>
      <c r="H46" s="34"/>
      <c r="I46" s="34"/>
      <c r="J46" s="34"/>
      <c r="K46" s="34"/>
      <c r="L46" s="34"/>
      <c r="M46" s="34"/>
      <c r="N46" s="20"/>
      <c r="O46" s="77"/>
      <c r="P46" s="77"/>
      <c r="Q46" s="77"/>
      <c r="R46" s="77"/>
      <c r="S46" s="77"/>
      <c r="T46" s="77"/>
      <c r="U46" s="77"/>
      <c r="W46" s="77"/>
      <c r="X46" s="77"/>
      <c r="Y46" s="77"/>
      <c r="Z46" s="77"/>
      <c r="AA46" s="77"/>
      <c r="AB46" s="77"/>
      <c r="AC46" s="77"/>
      <c r="AD46" s="77"/>
      <c r="AE46" s="77"/>
      <c r="AF46" s="77"/>
      <c r="AG46" s="20"/>
      <c r="AH46" s="20"/>
      <c r="AI46" s="20"/>
      <c r="AJ46" s="20"/>
      <c r="AK46" s="20"/>
    </row>
    <row r="47" spans="1:37" ht="15">
      <c r="A47" s="17"/>
      <c r="C47" s="35"/>
      <c r="D47" s="30"/>
      <c r="E47" s="34"/>
      <c r="F47" s="34"/>
      <c r="G47" s="34"/>
      <c r="H47" s="34"/>
      <c r="I47" s="34"/>
      <c r="J47" s="34"/>
      <c r="K47" s="34"/>
      <c r="L47" s="34"/>
      <c r="M47" s="34"/>
      <c r="N47" s="20"/>
      <c r="O47" s="77"/>
      <c r="P47" s="77"/>
      <c r="Q47" s="77"/>
      <c r="R47" s="77"/>
      <c r="S47" s="77"/>
      <c r="T47" s="77"/>
      <c r="U47" s="77"/>
      <c r="W47" s="77"/>
      <c r="X47" s="77"/>
      <c r="Y47" s="77"/>
      <c r="Z47" s="77"/>
      <c r="AA47" s="77"/>
      <c r="AB47" s="77"/>
      <c r="AC47" s="77"/>
      <c r="AD47" s="77"/>
      <c r="AE47" s="77"/>
      <c r="AF47" s="77"/>
      <c r="AG47" s="20"/>
      <c r="AH47" s="20"/>
      <c r="AI47" s="20"/>
      <c r="AJ47" s="20"/>
      <c r="AK47" s="20"/>
    </row>
    <row r="48" spans="1:37" ht="15">
      <c r="A48" s="17"/>
      <c r="C48" s="35"/>
      <c r="D48" s="30"/>
      <c r="E48" s="34"/>
      <c r="F48" s="34"/>
      <c r="G48" s="34"/>
      <c r="H48" s="34"/>
      <c r="I48" s="34"/>
      <c r="J48" s="34"/>
      <c r="K48" s="34"/>
      <c r="L48" s="34"/>
      <c r="M48" s="34"/>
      <c r="N48" s="20"/>
      <c r="O48" s="77"/>
      <c r="P48" s="77"/>
      <c r="Q48" s="77"/>
      <c r="R48" s="77"/>
      <c r="S48" s="77"/>
      <c r="T48" s="77"/>
      <c r="U48" s="77"/>
      <c r="W48" s="77"/>
      <c r="X48" s="77"/>
      <c r="Y48" s="77"/>
      <c r="Z48" s="77"/>
      <c r="AA48" s="77"/>
      <c r="AB48" s="77"/>
      <c r="AC48" s="77"/>
      <c r="AD48" s="77"/>
      <c r="AE48" s="77"/>
      <c r="AF48" s="77"/>
      <c r="AG48" s="20"/>
      <c r="AH48" s="20"/>
      <c r="AI48" s="20"/>
      <c r="AJ48" s="20"/>
      <c r="AK48" s="20"/>
    </row>
    <row r="49" spans="1:64" ht="15.75">
      <c r="A49" s="17" t="s">
        <v>37</v>
      </c>
      <c r="B49" s="35">
        <f>SUM(B8:B45)</f>
        <v>439</v>
      </c>
      <c r="C49" s="35"/>
      <c r="D49" s="35"/>
      <c r="E49" s="35"/>
      <c r="F49" s="35"/>
      <c r="G49" s="35"/>
      <c r="H49" s="35"/>
      <c r="I49" s="35"/>
      <c r="J49" s="35"/>
      <c r="K49" s="35"/>
      <c r="L49" s="35"/>
      <c r="M49" s="35"/>
      <c r="N49" s="16"/>
      <c r="O49" s="82"/>
      <c r="P49" s="82"/>
      <c r="Q49" s="82"/>
      <c r="R49" s="82"/>
      <c r="S49" s="82"/>
      <c r="T49" s="82">
        <f aca="true" t="shared" si="83" ref="T49:AG49">COUNTIF(T8:T45,"&gt;-1")</f>
        <v>15</v>
      </c>
      <c r="U49" s="82">
        <f t="shared" si="83"/>
        <v>12</v>
      </c>
      <c r="V49" s="82">
        <f t="shared" si="83"/>
        <v>7</v>
      </c>
      <c r="W49" s="82">
        <f t="shared" si="83"/>
        <v>21</v>
      </c>
      <c r="X49" s="82">
        <f t="shared" si="83"/>
        <v>17</v>
      </c>
      <c r="Y49" s="82">
        <f t="shared" si="83"/>
        <v>14</v>
      </c>
      <c r="Z49" s="82">
        <f t="shared" si="83"/>
        <v>13</v>
      </c>
      <c r="AA49" s="82"/>
      <c r="AB49" s="82">
        <f>COUNTIF(AB8:AB45,"&gt;-1")</f>
        <v>13</v>
      </c>
      <c r="AC49" s="82">
        <f t="shared" si="83"/>
        <v>19</v>
      </c>
      <c r="AD49" s="82">
        <f t="shared" si="83"/>
        <v>15</v>
      </c>
      <c r="AE49" s="82">
        <f t="shared" si="83"/>
        <v>17</v>
      </c>
      <c r="AF49" s="82">
        <f t="shared" si="83"/>
        <v>18</v>
      </c>
      <c r="AG49" s="16">
        <f t="shared" si="83"/>
        <v>11</v>
      </c>
      <c r="AH49" s="16"/>
      <c r="AI49" s="16">
        <f aca="true" t="shared" si="84" ref="AI49:AV49">COUNTIF(AI8:AI45,"&gt;-1")</f>
        <v>17</v>
      </c>
      <c r="AJ49" s="16">
        <f t="shared" si="84"/>
        <v>11</v>
      </c>
      <c r="AK49" s="16">
        <f t="shared" si="84"/>
        <v>0</v>
      </c>
      <c r="AL49" s="16">
        <f t="shared" si="84"/>
        <v>13</v>
      </c>
      <c r="AM49" s="16">
        <f t="shared" si="84"/>
        <v>14</v>
      </c>
      <c r="AN49" s="16">
        <f t="shared" si="84"/>
        <v>7</v>
      </c>
      <c r="AO49" s="16">
        <f t="shared" si="84"/>
        <v>7</v>
      </c>
      <c r="AP49" s="16">
        <f t="shared" si="84"/>
        <v>13</v>
      </c>
      <c r="AQ49" s="16">
        <f t="shared" si="84"/>
        <v>6</v>
      </c>
      <c r="AR49" s="16">
        <f t="shared" si="84"/>
        <v>24</v>
      </c>
      <c r="AS49" s="16">
        <f t="shared" si="84"/>
        <v>12</v>
      </c>
      <c r="AT49" s="16">
        <f t="shared" si="84"/>
        <v>11</v>
      </c>
      <c r="AU49" s="16">
        <f t="shared" si="84"/>
        <v>12</v>
      </c>
      <c r="AV49" s="16">
        <f t="shared" si="84"/>
        <v>10</v>
      </c>
      <c r="AW49" s="16">
        <f>COUNTIF(AW8:AW45,"&gt;-1")</f>
        <v>15</v>
      </c>
      <c r="AX49" s="49"/>
      <c r="AY49" s="16">
        <f aca="true" t="shared" si="85" ref="AY49:BL49">COUNTIF(AY8:AY45,"&gt;-1")</f>
        <v>1</v>
      </c>
      <c r="AZ49" s="16">
        <f t="shared" si="85"/>
        <v>4</v>
      </c>
      <c r="BA49" s="16">
        <f t="shared" si="85"/>
        <v>1</v>
      </c>
      <c r="BB49" s="16">
        <f t="shared" si="85"/>
        <v>11</v>
      </c>
      <c r="BC49" s="16">
        <f t="shared" si="85"/>
        <v>0</v>
      </c>
      <c r="BD49" s="16">
        <f t="shared" si="85"/>
        <v>0</v>
      </c>
      <c r="BE49" s="16">
        <f t="shared" si="85"/>
        <v>0</v>
      </c>
      <c r="BF49" s="16">
        <f t="shared" si="85"/>
        <v>8</v>
      </c>
      <c r="BG49" s="16">
        <f t="shared" si="85"/>
        <v>10</v>
      </c>
      <c r="BH49" s="16">
        <f t="shared" si="85"/>
        <v>9</v>
      </c>
      <c r="BI49" s="16">
        <f t="shared" si="85"/>
        <v>8</v>
      </c>
      <c r="BJ49" s="16">
        <f t="shared" si="85"/>
        <v>8</v>
      </c>
      <c r="BK49" s="16">
        <f t="shared" si="85"/>
        <v>8</v>
      </c>
      <c r="BL49" s="16">
        <f t="shared" si="85"/>
        <v>7</v>
      </c>
    </row>
    <row r="50" spans="1:26" ht="15">
      <c r="A50" s="17"/>
      <c r="E50" s="16"/>
      <c r="F50" s="16"/>
      <c r="G50" s="16"/>
      <c r="H50" s="16"/>
      <c r="I50" s="16"/>
      <c r="J50" s="16"/>
      <c r="K50" s="16"/>
      <c r="L50" s="16"/>
      <c r="M50" s="16"/>
      <c r="N50" s="82"/>
      <c r="O50" s="82"/>
      <c r="P50" s="82"/>
      <c r="Q50" s="82"/>
      <c r="R50" s="82"/>
      <c r="S50" s="82"/>
      <c r="T50" s="82"/>
      <c r="U50" s="82"/>
      <c r="V50" s="82"/>
      <c r="W50" s="82"/>
      <c r="X50" s="82"/>
      <c r="Y50" s="82"/>
      <c r="Z50" s="16"/>
    </row>
    <row r="51" spans="1:27" ht="15">
      <c r="A51" s="17"/>
      <c r="E51" s="16"/>
      <c r="F51" s="16"/>
      <c r="G51" s="16"/>
      <c r="H51" s="16"/>
      <c r="I51" s="16"/>
      <c r="J51" s="16"/>
      <c r="K51" s="16"/>
      <c r="L51" s="16"/>
      <c r="M51" s="16"/>
      <c r="N51" s="80"/>
      <c r="O51" s="80"/>
      <c r="P51" s="56"/>
      <c r="Q51" s="80"/>
      <c r="R51" s="80"/>
      <c r="S51" s="80"/>
      <c r="T51" s="80"/>
      <c r="U51" s="80"/>
      <c r="V51" s="80"/>
      <c r="W51" s="80"/>
      <c r="X51" s="80"/>
      <c r="Y51" s="82"/>
      <c r="Z51" s="16"/>
      <c r="AA51" s="16"/>
    </row>
    <row r="52" spans="1:24" ht="12.75">
      <c r="A52" s="47" t="s">
        <v>289</v>
      </c>
      <c r="E52" s="16"/>
      <c r="F52" s="16"/>
      <c r="H52" s="30" t="s">
        <v>467</v>
      </c>
      <c r="I52" s="80"/>
      <c r="J52" s="82"/>
      <c r="K52" s="82"/>
      <c r="L52" s="82"/>
      <c r="M52" s="82"/>
      <c r="N52" s="82"/>
      <c r="P52" s="82"/>
      <c r="Q52" s="82"/>
      <c r="R52" s="82"/>
      <c r="S52" s="82"/>
      <c r="T52" s="82"/>
      <c r="U52" s="82"/>
      <c r="V52" s="82"/>
      <c r="W52" s="82"/>
      <c r="X52" s="82"/>
    </row>
    <row r="53" spans="5:20" ht="12.75">
      <c r="E53" s="16"/>
      <c r="F53" s="16"/>
      <c r="G53" s="32"/>
      <c r="H53" s="83" t="s">
        <v>33</v>
      </c>
      <c r="I53" s="84" t="s">
        <v>237</v>
      </c>
      <c r="J53" s="82" t="s">
        <v>135</v>
      </c>
      <c r="K53" s="82" t="s">
        <v>97</v>
      </c>
      <c r="L53" s="82" t="s">
        <v>239</v>
      </c>
      <c r="M53" s="82" t="s">
        <v>448</v>
      </c>
      <c r="N53" s="82" t="s">
        <v>214</v>
      </c>
      <c r="O53" s="82" t="s">
        <v>215</v>
      </c>
      <c r="P53" s="82" t="s">
        <v>142</v>
      </c>
      <c r="Q53" s="82" t="s">
        <v>136</v>
      </c>
      <c r="R53" s="82" t="s">
        <v>213</v>
      </c>
      <c r="S53" s="82" t="s">
        <v>124</v>
      </c>
      <c r="T53" s="82" t="s">
        <v>137</v>
      </c>
    </row>
    <row r="54" spans="1:28" ht="12.75">
      <c r="A54" s="117">
        <v>45088</v>
      </c>
      <c r="B54" s="118" t="s">
        <v>280</v>
      </c>
      <c r="C54" s="118" t="s">
        <v>226</v>
      </c>
      <c r="D54" s="118" t="s">
        <v>36</v>
      </c>
      <c r="E54" s="119">
        <v>3</v>
      </c>
      <c r="F54" s="108"/>
      <c r="G54" s="32"/>
      <c r="H54" s="83" t="s">
        <v>31</v>
      </c>
      <c r="I54" s="85" t="s">
        <v>50</v>
      </c>
      <c r="J54" s="78" t="s">
        <v>57</v>
      </c>
      <c r="K54" s="78" t="s">
        <v>58</v>
      </c>
      <c r="L54" s="78" t="s">
        <v>73</v>
      </c>
      <c r="M54" s="78" t="s">
        <v>78</v>
      </c>
      <c r="N54" s="78" t="s">
        <v>43</v>
      </c>
      <c r="O54" s="78" t="s">
        <v>67</v>
      </c>
      <c r="P54" s="78" t="s">
        <v>59</v>
      </c>
      <c r="Q54" s="78" t="s">
        <v>58</v>
      </c>
      <c r="R54" s="78" t="s">
        <v>44</v>
      </c>
      <c r="S54" s="78" t="s">
        <v>63</v>
      </c>
      <c r="T54" s="78" t="s">
        <v>63</v>
      </c>
      <c r="U54" s="49"/>
      <c r="V54" s="49"/>
      <c r="W54" s="49"/>
      <c r="X54" s="49"/>
      <c r="Y54" s="49"/>
      <c r="Z54" s="49"/>
      <c r="AA54" s="49"/>
      <c r="AB54" s="49"/>
    </row>
    <row r="55" spans="1:28" ht="12.75">
      <c r="A55" s="117">
        <v>45102</v>
      </c>
      <c r="B55" s="118" t="s">
        <v>281</v>
      </c>
      <c r="C55" s="118" t="s">
        <v>127</v>
      </c>
      <c r="D55" s="118" t="s">
        <v>18</v>
      </c>
      <c r="E55" s="108">
        <v>1</v>
      </c>
      <c r="F55" s="108"/>
      <c r="G55" s="16"/>
      <c r="H55" s="83" t="s">
        <v>129</v>
      </c>
      <c r="I55" s="87" t="s">
        <v>92</v>
      </c>
      <c r="J55" s="82" t="s">
        <v>51</v>
      </c>
      <c r="K55" s="82" t="s">
        <v>53</v>
      </c>
      <c r="L55" s="82" t="s">
        <v>53</v>
      </c>
      <c r="M55" s="82" t="s">
        <v>62</v>
      </c>
      <c r="N55" s="82" t="s">
        <v>64</v>
      </c>
      <c r="O55" s="82" t="s">
        <v>42</v>
      </c>
      <c r="P55" s="82" t="s">
        <v>48</v>
      </c>
      <c r="Q55" s="82" t="s">
        <v>53</v>
      </c>
      <c r="R55" s="82" t="s">
        <v>46</v>
      </c>
      <c r="S55" s="82" t="s">
        <v>60</v>
      </c>
      <c r="T55" s="82" t="s">
        <v>46</v>
      </c>
      <c r="U55" s="86"/>
      <c r="V55" s="86"/>
      <c r="W55" s="86"/>
      <c r="X55" s="86"/>
      <c r="Y55" s="86"/>
      <c r="Z55" s="86"/>
      <c r="AA55" s="86"/>
      <c r="AB55" s="86"/>
    </row>
    <row r="56" spans="1:20" ht="12.75">
      <c r="A56" s="117">
        <v>45108</v>
      </c>
      <c r="B56" s="118" t="s">
        <v>337</v>
      </c>
      <c r="C56" s="118" t="s">
        <v>127</v>
      </c>
      <c r="D56" s="118" t="s">
        <v>19</v>
      </c>
      <c r="E56" s="108">
        <v>1</v>
      </c>
      <c r="F56" s="108"/>
      <c r="H56" s="83" t="s">
        <v>144</v>
      </c>
      <c r="I56" s="77">
        <v>11.6</v>
      </c>
      <c r="J56" s="77">
        <v>8</v>
      </c>
      <c r="K56" s="77">
        <v>6.6</v>
      </c>
      <c r="L56" s="77">
        <v>6.6</v>
      </c>
      <c r="M56" s="82">
        <v>3.4</v>
      </c>
      <c r="N56" s="82">
        <v>3</v>
      </c>
      <c r="O56" s="82">
        <v>2.5</v>
      </c>
      <c r="P56" s="82">
        <v>5.3</v>
      </c>
      <c r="Q56" s="82">
        <v>6.6</v>
      </c>
      <c r="R56" s="82">
        <v>4.6</v>
      </c>
      <c r="S56" s="82">
        <v>3.8</v>
      </c>
      <c r="T56" s="82">
        <v>4.6</v>
      </c>
    </row>
    <row r="57" spans="1:28" ht="15">
      <c r="A57" s="117">
        <v>45109</v>
      </c>
      <c r="B57" s="118" t="s">
        <v>357</v>
      </c>
      <c r="C57" s="118" t="s">
        <v>131</v>
      </c>
      <c r="D57" s="118" t="s">
        <v>21</v>
      </c>
      <c r="E57" s="108">
        <v>1</v>
      </c>
      <c r="F57" s="108"/>
      <c r="G57" s="31"/>
      <c r="H57" s="88" t="s">
        <v>145</v>
      </c>
      <c r="I57" s="89">
        <v>340</v>
      </c>
      <c r="J57" s="89">
        <v>220</v>
      </c>
      <c r="K57" s="89">
        <v>225</v>
      </c>
      <c r="L57" s="89">
        <v>225</v>
      </c>
      <c r="M57" s="82">
        <v>85</v>
      </c>
      <c r="N57" s="82">
        <v>60</v>
      </c>
      <c r="O57" s="82">
        <v>40</v>
      </c>
      <c r="P57" s="82">
        <v>170</v>
      </c>
      <c r="Q57" s="82">
        <v>225</v>
      </c>
      <c r="R57" s="82">
        <v>130</v>
      </c>
      <c r="S57" s="82">
        <v>120</v>
      </c>
      <c r="T57" s="82">
        <v>130</v>
      </c>
      <c r="U57" s="58"/>
      <c r="V57" s="58"/>
      <c r="W57" s="58"/>
      <c r="X57" s="58"/>
      <c r="Y57" s="58"/>
      <c r="Z57" s="58"/>
      <c r="AA57" s="58"/>
      <c r="AB57" s="58"/>
    </row>
    <row r="58" spans="1:28" ht="15">
      <c r="A58" s="117">
        <v>45185</v>
      </c>
      <c r="B58" s="118" t="s">
        <v>282</v>
      </c>
      <c r="C58" s="118" t="s">
        <v>230</v>
      </c>
      <c r="D58" s="118" t="s">
        <v>36</v>
      </c>
      <c r="E58" s="108">
        <v>3</v>
      </c>
      <c r="F58" s="108"/>
      <c r="G58" s="20"/>
      <c r="H58" s="88" t="s">
        <v>133</v>
      </c>
      <c r="I58" s="130">
        <v>91.14</v>
      </c>
      <c r="J58" s="130">
        <v>59.48</v>
      </c>
      <c r="K58" s="130">
        <v>56.44</v>
      </c>
      <c r="L58" s="130">
        <v>69.49</v>
      </c>
      <c r="M58" s="130">
        <v>67.27</v>
      </c>
      <c r="N58" s="130">
        <v>23.24</v>
      </c>
      <c r="O58" s="130" t="s">
        <v>461</v>
      </c>
      <c r="P58" s="130">
        <v>68.09</v>
      </c>
      <c r="Q58" s="130">
        <v>92.12</v>
      </c>
      <c r="R58" s="130">
        <v>48.05</v>
      </c>
      <c r="S58" s="130">
        <v>66.5</v>
      </c>
      <c r="T58" s="130">
        <v>56.05</v>
      </c>
      <c r="U58" s="16"/>
      <c r="V58" s="16"/>
      <c r="W58" s="16"/>
      <c r="X58" s="16"/>
      <c r="Y58" s="16"/>
      <c r="Z58" s="16"/>
      <c r="AA58" s="16"/>
      <c r="AB58" s="16"/>
    </row>
    <row r="59" spans="1:28" ht="12.75">
      <c r="A59" s="117">
        <v>45235</v>
      </c>
      <c r="B59" s="118" t="s">
        <v>379</v>
      </c>
      <c r="C59" s="118" t="s">
        <v>232</v>
      </c>
      <c r="D59" s="118" t="s">
        <v>21</v>
      </c>
      <c r="E59" s="108">
        <v>2</v>
      </c>
      <c r="F59" s="108"/>
      <c r="G59" s="20"/>
      <c r="H59" s="83" t="s">
        <v>39</v>
      </c>
      <c r="I59" s="87" t="str">
        <f aca="true" t="shared" si="86" ref="I59:O59">VLOOKUP(I54,$A$81:$C$120,3,FALSE)</f>
        <v>Black</v>
      </c>
      <c r="J59" s="87" t="str">
        <f t="shared" si="86"/>
        <v>Blue</v>
      </c>
      <c r="K59" s="87" t="str">
        <f t="shared" si="86"/>
        <v>Blue</v>
      </c>
      <c r="L59" s="87" t="str">
        <f t="shared" si="86"/>
        <v>Sh Brown</v>
      </c>
      <c r="M59" s="87" t="str">
        <f t="shared" si="86"/>
        <v>Green</v>
      </c>
      <c r="N59" s="87" t="str">
        <f t="shared" si="86"/>
        <v>Orange</v>
      </c>
      <c r="O59" s="87" t="str">
        <f t="shared" si="86"/>
        <v>Yellow</v>
      </c>
      <c r="P59" s="87" t="str">
        <f>VLOOKUP(P54,$A$81:$C$120,3,FALSE)</f>
        <v>Sh Blue</v>
      </c>
      <c r="Q59" s="87" t="str">
        <f>VLOOKUP(Q54,$A$81:$C$120,3,FALSE)</f>
        <v>Blue</v>
      </c>
      <c r="R59" s="87" t="str">
        <f>VLOOKUP(R54,$A$81:$C$120,3,FALSE)</f>
        <v>L Green</v>
      </c>
      <c r="S59" s="87" t="str">
        <f>VLOOKUP(S54,$A$81:$C$120,3,FALSE)</f>
        <v>Sh Green</v>
      </c>
      <c r="T59" s="87" t="str">
        <f>VLOOKUP(T54,$A$81:$C$120,3,FALSE)</f>
        <v>Sh Green</v>
      </c>
      <c r="U59" s="16"/>
      <c r="V59" s="16"/>
      <c r="W59" s="16"/>
      <c r="X59" s="16"/>
      <c r="Y59" s="16"/>
      <c r="Z59" s="16"/>
      <c r="AA59" s="16"/>
      <c r="AB59" s="16"/>
    </row>
    <row r="60" spans="1:28" ht="15">
      <c r="A60" s="117">
        <v>45256</v>
      </c>
      <c r="B60" s="118" t="s">
        <v>254</v>
      </c>
      <c r="C60" s="118" t="s">
        <v>131</v>
      </c>
      <c r="D60" s="118" t="s">
        <v>23</v>
      </c>
      <c r="E60" s="108">
        <v>1</v>
      </c>
      <c r="F60" s="108"/>
      <c r="G60" s="33"/>
      <c r="H60" s="83" t="s">
        <v>146</v>
      </c>
      <c r="I60" s="82">
        <f aca="true" t="shared" si="87" ref="I60:O60">VLOOKUP(I54,$A$81:$C$120,2,FALSE)</f>
        <v>6</v>
      </c>
      <c r="J60" s="82">
        <f t="shared" si="87"/>
        <v>8</v>
      </c>
      <c r="K60" s="82">
        <f t="shared" si="87"/>
        <v>8.75</v>
      </c>
      <c r="L60" s="82">
        <f t="shared" si="87"/>
        <v>7.5</v>
      </c>
      <c r="M60" s="82">
        <f t="shared" si="87"/>
        <v>10.5</v>
      </c>
      <c r="N60" s="82">
        <f t="shared" si="87"/>
        <v>7.75</v>
      </c>
      <c r="O60" s="82">
        <f t="shared" si="87"/>
        <v>9.5</v>
      </c>
      <c r="P60" s="82">
        <f>VLOOKUP(P54,$A$81:$C$120,2,FALSE)</f>
        <v>9.5</v>
      </c>
      <c r="Q60" s="82">
        <f>VLOOKUP(Q54,$A$81:$C$120,2,FALSE)</f>
        <v>8.75</v>
      </c>
      <c r="R60" s="82">
        <f>VLOOKUP(R54,$A$81:$C$120,2,FALSE)</f>
        <v>7.5</v>
      </c>
      <c r="S60" s="82">
        <f>VLOOKUP(S54,$A$81:$C$120,2,FALSE)</f>
        <v>11.5</v>
      </c>
      <c r="T60" s="82">
        <f>VLOOKUP(T54,$A$81:$C$120,2,FALSE)</f>
        <v>11.5</v>
      </c>
      <c r="U60" s="87"/>
      <c r="V60" s="87"/>
      <c r="W60" s="87"/>
      <c r="X60" s="87"/>
      <c r="Y60" s="87"/>
      <c r="Z60" s="87"/>
      <c r="AA60" s="87"/>
      <c r="AB60" s="87"/>
    </row>
    <row r="61" spans="1:28" ht="12.75">
      <c r="A61" s="117">
        <v>45263</v>
      </c>
      <c r="B61" s="118" t="s">
        <v>283</v>
      </c>
      <c r="C61" s="118" t="s">
        <v>132</v>
      </c>
      <c r="D61" s="118" t="s">
        <v>17</v>
      </c>
      <c r="E61" s="108">
        <v>1</v>
      </c>
      <c r="F61" s="108"/>
      <c r="G61" s="31"/>
      <c r="H61" s="83" t="s">
        <v>147</v>
      </c>
      <c r="I61" s="82">
        <f aca="true" t="shared" si="88" ref="I61:O61">I56+(I57/100)</f>
        <v>15</v>
      </c>
      <c r="J61" s="82">
        <f t="shared" si="88"/>
        <v>10.2</v>
      </c>
      <c r="K61" s="82">
        <f t="shared" si="88"/>
        <v>8.85</v>
      </c>
      <c r="L61" s="82">
        <f t="shared" si="88"/>
        <v>8.85</v>
      </c>
      <c r="M61" s="82">
        <f t="shared" si="88"/>
        <v>4.25</v>
      </c>
      <c r="N61" s="82">
        <f t="shared" si="88"/>
        <v>3.6</v>
      </c>
      <c r="O61" s="82">
        <f t="shared" si="88"/>
        <v>2.9</v>
      </c>
      <c r="P61" s="82">
        <f>P56+(P57/100)</f>
        <v>7</v>
      </c>
      <c r="Q61" s="82">
        <f>Q56+(Q57/100)</f>
        <v>8.85</v>
      </c>
      <c r="R61" s="82">
        <f>R56+(R57/100)</f>
        <v>5.8999999999999995</v>
      </c>
      <c r="S61" s="82">
        <f>S56+(S57/100)</f>
        <v>5</v>
      </c>
      <c r="T61" s="82">
        <f>T56+(T57/100)</f>
        <v>5.8999999999999995</v>
      </c>
      <c r="U61" s="82"/>
      <c r="V61" s="82"/>
      <c r="W61" s="82"/>
      <c r="X61" s="82"/>
      <c r="Y61" s="82"/>
      <c r="Z61" s="82"/>
      <c r="AA61" s="82"/>
      <c r="AB61" s="82"/>
    </row>
    <row r="62" spans="1:28" ht="12.75">
      <c r="A62" s="117">
        <v>45274</v>
      </c>
      <c r="B62" s="118" t="s">
        <v>390</v>
      </c>
      <c r="C62" s="118" t="s">
        <v>231</v>
      </c>
      <c r="D62" s="118" t="s">
        <v>18</v>
      </c>
      <c r="E62" s="108">
        <v>3</v>
      </c>
      <c r="F62" s="108"/>
      <c r="G62" s="31"/>
      <c r="H62" s="83" t="s">
        <v>148</v>
      </c>
      <c r="I62" s="82">
        <f aca="true" t="shared" si="89" ref="I62:O62">I61*I60</f>
        <v>90</v>
      </c>
      <c r="J62" s="82">
        <f t="shared" si="89"/>
        <v>81.6</v>
      </c>
      <c r="K62" s="82">
        <f t="shared" si="89"/>
        <v>77.4375</v>
      </c>
      <c r="L62" s="82">
        <f t="shared" si="89"/>
        <v>66.375</v>
      </c>
      <c r="M62" s="82">
        <f t="shared" si="89"/>
        <v>44.625</v>
      </c>
      <c r="N62" s="82">
        <f t="shared" si="89"/>
        <v>27.900000000000002</v>
      </c>
      <c r="O62" s="82">
        <f t="shared" si="89"/>
        <v>27.55</v>
      </c>
      <c r="P62" s="82">
        <f>P61*P60</f>
        <v>66.5</v>
      </c>
      <c r="Q62" s="82">
        <f>Q61*Q60</f>
        <v>77.4375</v>
      </c>
      <c r="R62" s="82">
        <f>R61*R60</f>
        <v>44.24999999999999</v>
      </c>
      <c r="S62" s="82">
        <f>S61*S60</f>
        <v>57.5</v>
      </c>
      <c r="T62" s="82">
        <f>T61*T60</f>
        <v>67.85</v>
      </c>
      <c r="U62" s="82"/>
      <c r="V62" s="82"/>
      <c r="W62" s="82"/>
      <c r="X62" s="82"/>
      <c r="Y62" s="82"/>
      <c r="Z62" s="82"/>
      <c r="AA62" s="82"/>
      <c r="AB62" s="82"/>
    </row>
    <row r="63" spans="1:28" ht="12.75">
      <c r="A63" s="117">
        <v>45286</v>
      </c>
      <c r="B63" s="118" t="s">
        <v>245</v>
      </c>
      <c r="C63" s="118" t="s">
        <v>229</v>
      </c>
      <c r="D63" s="118" t="s">
        <v>284</v>
      </c>
      <c r="E63" s="108">
        <v>3</v>
      </c>
      <c r="F63" s="108"/>
      <c r="G63" s="20"/>
      <c r="H63" s="83" t="s">
        <v>149</v>
      </c>
      <c r="I63" s="82">
        <f aca="true" t="shared" si="90" ref="I63:O63">I58-I62</f>
        <v>1.1400000000000006</v>
      </c>
      <c r="J63" s="82">
        <f t="shared" si="90"/>
        <v>-22.119999999999997</v>
      </c>
      <c r="K63" s="82">
        <f t="shared" si="90"/>
        <v>-20.997500000000002</v>
      </c>
      <c r="L63" s="82">
        <f t="shared" si="90"/>
        <v>3.114999999999995</v>
      </c>
      <c r="M63" s="82">
        <f t="shared" si="90"/>
        <v>22.644999999999996</v>
      </c>
      <c r="N63" s="82">
        <f t="shared" si="90"/>
        <v>-4.660000000000004</v>
      </c>
      <c r="O63" s="82" t="e">
        <f t="shared" si="90"/>
        <v>#VALUE!</v>
      </c>
      <c r="P63" s="82">
        <f>P58-P62</f>
        <v>1.5900000000000034</v>
      </c>
      <c r="Q63" s="82">
        <f>Q58-Q62</f>
        <v>14.682500000000005</v>
      </c>
      <c r="R63" s="82">
        <f>R58-R62</f>
        <v>3.8000000000000043</v>
      </c>
      <c r="S63" s="82">
        <f>S58-S62</f>
        <v>9</v>
      </c>
      <c r="T63" s="82">
        <f>T58-T62</f>
        <v>-11.799999999999997</v>
      </c>
      <c r="U63" s="82"/>
      <c r="V63" s="82"/>
      <c r="W63" s="82"/>
      <c r="X63" s="82"/>
      <c r="Y63" s="82"/>
      <c r="Z63" s="82"/>
      <c r="AA63" s="82"/>
      <c r="AB63" s="82"/>
    </row>
    <row r="64" spans="1:28" ht="12.75">
      <c r="A64" s="117">
        <v>45305</v>
      </c>
      <c r="B64" s="118" t="s">
        <v>285</v>
      </c>
      <c r="C64" s="118" t="s">
        <v>227</v>
      </c>
      <c r="D64" s="118" t="s">
        <v>18</v>
      </c>
      <c r="E64" s="108">
        <v>2</v>
      </c>
      <c r="F64" s="108"/>
      <c r="G64" s="16"/>
      <c r="H64" s="83" t="s">
        <v>150</v>
      </c>
      <c r="I64" s="77">
        <f aca="true" t="shared" si="91" ref="I64:O64">I63/I62</f>
        <v>0.012666666666666673</v>
      </c>
      <c r="J64" s="77">
        <f t="shared" si="91"/>
        <v>-0.271078431372549</v>
      </c>
      <c r="K64" s="77">
        <f t="shared" si="91"/>
        <v>-0.27115415657788544</v>
      </c>
      <c r="L64" s="77">
        <f t="shared" si="91"/>
        <v>0.04693032015065906</v>
      </c>
      <c r="M64" s="77">
        <f t="shared" si="91"/>
        <v>0.5074509803921567</v>
      </c>
      <c r="N64" s="77">
        <f t="shared" si="91"/>
        <v>-0.1670250896057349</v>
      </c>
      <c r="O64" s="77" t="e">
        <f t="shared" si="91"/>
        <v>#VALUE!</v>
      </c>
      <c r="P64" s="77">
        <f>P63/P62</f>
        <v>0.023909774436090277</v>
      </c>
      <c r="Q64" s="77">
        <f>Q63/Q62</f>
        <v>0.18960451977401135</v>
      </c>
      <c r="R64" s="77">
        <f>R63/R62</f>
        <v>0.08587570621468937</v>
      </c>
      <c r="S64" s="77">
        <f>S63/S62</f>
        <v>0.1565217391304348</v>
      </c>
      <c r="T64" s="77">
        <f>T63/T62</f>
        <v>-0.17391304347826084</v>
      </c>
      <c r="U64" s="82"/>
      <c r="V64" s="82"/>
      <c r="W64" s="82"/>
      <c r="X64" s="82"/>
      <c r="Y64" s="82"/>
      <c r="Z64" s="82"/>
      <c r="AA64" s="82"/>
      <c r="AB64" s="82"/>
    </row>
    <row r="65" spans="1:28" ht="12.75">
      <c r="A65" s="117">
        <v>45319</v>
      </c>
      <c r="B65" s="118" t="s">
        <v>433</v>
      </c>
      <c r="C65" s="118" t="s">
        <v>227</v>
      </c>
      <c r="D65" s="118" t="s">
        <v>21</v>
      </c>
      <c r="E65" s="108">
        <v>2</v>
      </c>
      <c r="F65" s="108"/>
      <c r="G65" s="16"/>
      <c r="H65" s="83" t="s">
        <v>119</v>
      </c>
      <c r="I65" s="82">
        <f aca="true" t="shared" si="92" ref="I65:O65">100-(I64*100)</f>
        <v>98.73333333333333</v>
      </c>
      <c r="J65" s="82">
        <f t="shared" si="92"/>
        <v>127.1078431372549</v>
      </c>
      <c r="K65" s="82">
        <f t="shared" si="92"/>
        <v>127.11541565778855</v>
      </c>
      <c r="L65" s="82">
        <f t="shared" si="92"/>
        <v>95.30696798493409</v>
      </c>
      <c r="M65" s="82">
        <f t="shared" si="92"/>
        <v>49.25490196078432</v>
      </c>
      <c r="N65" s="82">
        <f t="shared" si="92"/>
        <v>116.70250896057348</v>
      </c>
      <c r="O65" s="82" t="e">
        <f t="shared" si="92"/>
        <v>#VALUE!</v>
      </c>
      <c r="P65" s="82">
        <f>100-(P64*100)</f>
        <v>97.60902255639097</v>
      </c>
      <c r="Q65" s="82">
        <f>100-(Q64*100)</f>
        <v>81.03954802259886</v>
      </c>
      <c r="R65" s="82">
        <f>100-(R64*100)</f>
        <v>91.41242937853106</v>
      </c>
      <c r="S65" s="82">
        <f>100-(S64*100)</f>
        <v>84.34782608695652</v>
      </c>
      <c r="T65" s="82">
        <f>100-(T64*100)</f>
        <v>117.39130434782608</v>
      </c>
      <c r="U65" s="77"/>
      <c r="V65" s="77"/>
      <c r="W65" s="77"/>
      <c r="X65" s="77"/>
      <c r="Y65" s="77"/>
      <c r="Z65" s="77"/>
      <c r="AA65" s="77"/>
      <c r="AB65" s="77"/>
    </row>
    <row r="66" spans="1:28" ht="12.75">
      <c r="A66" s="117">
        <v>45340</v>
      </c>
      <c r="B66" s="118" t="s">
        <v>444</v>
      </c>
      <c r="C66" s="118" t="s">
        <v>286</v>
      </c>
      <c r="D66" s="118" t="s">
        <v>23</v>
      </c>
      <c r="E66" s="108">
        <v>1</v>
      </c>
      <c r="F66" s="108"/>
      <c r="G66" s="16"/>
      <c r="H66" s="83" t="s">
        <v>151</v>
      </c>
      <c r="I66" s="82">
        <v>1</v>
      </c>
      <c r="J66" s="82">
        <v>1</v>
      </c>
      <c r="K66" s="82">
        <v>1</v>
      </c>
      <c r="L66" s="82">
        <v>0.75</v>
      </c>
      <c r="M66" s="82">
        <v>0.75</v>
      </c>
      <c r="N66" s="82">
        <v>1</v>
      </c>
      <c r="O66" s="82">
        <v>1</v>
      </c>
      <c r="P66" s="82">
        <v>1</v>
      </c>
      <c r="Q66" s="82">
        <v>1</v>
      </c>
      <c r="R66" s="82">
        <v>1</v>
      </c>
      <c r="S66" s="82">
        <v>1</v>
      </c>
      <c r="T66" s="82">
        <v>1</v>
      </c>
      <c r="U66" s="82"/>
      <c r="V66" s="82"/>
      <c r="W66" s="82"/>
      <c r="X66" s="82"/>
      <c r="Y66" s="82"/>
      <c r="Z66" s="82"/>
      <c r="AA66" s="82"/>
      <c r="AB66" s="82"/>
    </row>
    <row r="67" spans="1:28" ht="12.75">
      <c r="A67" s="117">
        <v>45343</v>
      </c>
      <c r="B67" s="118" t="s">
        <v>391</v>
      </c>
      <c r="C67" s="118" t="s">
        <v>231</v>
      </c>
      <c r="D67" s="118" t="s">
        <v>21</v>
      </c>
      <c r="E67" s="108">
        <v>3</v>
      </c>
      <c r="F67" s="108"/>
      <c r="G67" s="16"/>
      <c r="H67" s="83" t="s">
        <v>152</v>
      </c>
      <c r="I67" s="82">
        <f aca="true" t="shared" si="93" ref="I67:O67">ROUND(I65*I66,0)</f>
        <v>99</v>
      </c>
      <c r="J67" s="82">
        <f t="shared" si="93"/>
        <v>127</v>
      </c>
      <c r="K67" s="82">
        <f t="shared" si="93"/>
        <v>127</v>
      </c>
      <c r="L67" s="82">
        <f t="shared" si="93"/>
        <v>71</v>
      </c>
      <c r="M67" s="82">
        <f t="shared" si="93"/>
        <v>37</v>
      </c>
      <c r="N67" s="82">
        <f t="shared" si="93"/>
        <v>117</v>
      </c>
      <c r="O67" s="82" t="e">
        <f t="shared" si="93"/>
        <v>#VALUE!</v>
      </c>
      <c r="P67" s="82">
        <f>ROUND(P65*P66,0)</f>
        <v>98</v>
      </c>
      <c r="Q67" s="82">
        <f>ROUND(Q65*Q66,0)</f>
        <v>81</v>
      </c>
      <c r="R67" s="82">
        <f>ROUND(R65*R66,0)</f>
        <v>91</v>
      </c>
      <c r="S67" s="82">
        <f>ROUND(S65*S66,0)</f>
        <v>84</v>
      </c>
      <c r="T67" s="82">
        <f>ROUND(T65*T66,0)</f>
        <v>117</v>
      </c>
      <c r="U67" s="82"/>
      <c r="V67" s="82"/>
      <c r="W67" s="82"/>
      <c r="X67" s="82"/>
      <c r="Y67" s="82"/>
      <c r="Z67" s="82"/>
      <c r="AA67" s="82"/>
      <c r="AB67" s="82"/>
    </row>
    <row r="68" spans="1:28" ht="15">
      <c r="A68" s="117">
        <v>45347</v>
      </c>
      <c r="B68" s="118" t="s">
        <v>287</v>
      </c>
      <c r="C68" s="118" t="s">
        <v>132</v>
      </c>
      <c r="D68" s="118" t="s">
        <v>19</v>
      </c>
      <c r="E68" s="108">
        <v>1</v>
      </c>
      <c r="F68" s="108"/>
      <c r="G68" s="16"/>
      <c r="H68" s="83" t="s">
        <v>196</v>
      </c>
      <c r="I68" s="81">
        <f aca="true" t="shared" si="94" ref="I68:N68">I67*110/127</f>
        <v>85.74803149606299</v>
      </c>
      <c r="J68" s="81">
        <f t="shared" si="94"/>
        <v>110</v>
      </c>
      <c r="K68" s="81">
        <f t="shared" si="94"/>
        <v>110</v>
      </c>
      <c r="L68" s="81">
        <f t="shared" si="94"/>
        <v>61.496062992125985</v>
      </c>
      <c r="M68" s="81">
        <f t="shared" si="94"/>
        <v>32.04724409448819</v>
      </c>
      <c r="N68" s="81">
        <f t="shared" si="94"/>
        <v>101.33858267716535</v>
      </c>
      <c r="O68" s="81">
        <v>1</v>
      </c>
      <c r="P68" s="81">
        <f>P67*110/127</f>
        <v>84.88188976377953</v>
      </c>
      <c r="Q68" s="81">
        <f>Q67*110/127</f>
        <v>70.15748031496064</v>
      </c>
      <c r="R68" s="81">
        <f>R67*110/127</f>
        <v>78.81889763779527</v>
      </c>
      <c r="S68" s="81">
        <f>S67*110/127</f>
        <v>72.75590551181102</v>
      </c>
      <c r="T68" s="81">
        <f>T67*110/127</f>
        <v>101.33858267716535</v>
      </c>
      <c r="U68" s="82"/>
      <c r="V68" s="82"/>
      <c r="W68" s="82"/>
      <c r="X68" s="82"/>
      <c r="Y68" s="82"/>
      <c r="Z68" s="82"/>
      <c r="AA68" s="82"/>
      <c r="AB68" s="82"/>
    </row>
    <row r="69" spans="1:57" ht="15">
      <c r="A69" s="117">
        <v>45375</v>
      </c>
      <c r="B69" s="118" t="s">
        <v>288</v>
      </c>
      <c r="C69" s="118" t="s">
        <v>232</v>
      </c>
      <c r="D69" s="118" t="s">
        <v>17</v>
      </c>
      <c r="E69" s="108">
        <v>2</v>
      </c>
      <c r="F69" s="108"/>
      <c r="G69" s="108"/>
      <c r="H69" s="108"/>
      <c r="I69" s="108"/>
      <c r="J69" s="108"/>
      <c r="K69" s="108"/>
      <c r="L69" s="108"/>
      <c r="M69" s="16"/>
      <c r="N69" s="83"/>
      <c r="P69" s="82"/>
      <c r="Q69" s="82"/>
      <c r="R69" s="82"/>
      <c r="S69" s="82"/>
      <c r="T69" s="82"/>
      <c r="U69" s="82"/>
      <c r="V69" s="82"/>
      <c r="W69" s="82"/>
      <c r="X69" s="82"/>
      <c r="Y69" s="82"/>
      <c r="Z69" s="82"/>
      <c r="AA69" s="82"/>
      <c r="AB69" s="82"/>
      <c r="AC69" s="82"/>
      <c r="AD69" s="82"/>
      <c r="AE69" s="82"/>
      <c r="AF69" s="82"/>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row>
    <row r="70" spans="1:32" ht="15">
      <c r="A70" s="107">
        <v>45412</v>
      </c>
      <c r="B70" s="79"/>
      <c r="C70" s="79" t="s">
        <v>230</v>
      </c>
      <c r="D70" s="79"/>
      <c r="E70" s="108">
        <v>3</v>
      </c>
      <c r="F70" s="108"/>
      <c r="G70" s="108"/>
      <c r="H70" s="108"/>
      <c r="I70" s="108"/>
      <c r="J70" s="108"/>
      <c r="K70" s="108"/>
      <c r="L70" s="108"/>
      <c r="M70" s="16"/>
      <c r="N70" s="83"/>
      <c r="O70" s="81"/>
      <c r="P70" s="81"/>
      <c r="Q70" s="81"/>
      <c r="R70" s="81"/>
      <c r="S70" s="81"/>
      <c r="T70" s="81"/>
      <c r="U70" s="81"/>
      <c r="V70" s="82"/>
      <c r="W70" s="82"/>
      <c r="X70" s="82"/>
      <c r="Y70" s="82"/>
      <c r="Z70" s="82"/>
      <c r="AA70" s="82"/>
      <c r="AB70" s="82"/>
      <c r="AC70" s="82"/>
      <c r="AD70" s="82"/>
      <c r="AE70" s="82"/>
      <c r="AF70" s="82"/>
    </row>
    <row r="71" spans="1:24" ht="12.75">
      <c r="A71" s="107">
        <v>45412</v>
      </c>
      <c r="B71" s="79"/>
      <c r="C71" s="79" t="s">
        <v>229</v>
      </c>
      <c r="D71" s="79"/>
      <c r="E71" s="108">
        <v>3</v>
      </c>
      <c r="F71" s="108"/>
      <c r="G71" s="30"/>
      <c r="H71" s="30" t="s">
        <v>481</v>
      </c>
      <c r="I71" s="80"/>
      <c r="J71" s="82"/>
      <c r="K71" s="82"/>
      <c r="L71" s="82"/>
      <c r="M71" s="82"/>
      <c r="N71" s="82"/>
      <c r="P71" s="82"/>
      <c r="Q71" s="82"/>
      <c r="R71" s="82"/>
      <c r="S71" s="82"/>
      <c r="T71" s="82"/>
      <c r="U71" s="82"/>
      <c r="V71" s="82"/>
      <c r="W71" s="82"/>
      <c r="X71" s="82"/>
    </row>
    <row r="72" spans="3:21" ht="12.75">
      <c r="C72" s="79"/>
      <c r="D72" s="79"/>
      <c r="E72" s="108"/>
      <c r="F72" s="16"/>
      <c r="G72" s="32"/>
      <c r="H72" s="83" t="s">
        <v>33</v>
      </c>
      <c r="I72" s="84" t="s">
        <v>251</v>
      </c>
      <c r="J72" s="82" t="s">
        <v>389</v>
      </c>
      <c r="K72" s="82" t="s">
        <v>130</v>
      </c>
      <c r="L72" s="82" t="s">
        <v>95</v>
      </c>
      <c r="M72" s="82" t="s">
        <v>458</v>
      </c>
      <c r="N72" s="82" t="s">
        <v>237</v>
      </c>
      <c r="O72" s="82" t="s">
        <v>96</v>
      </c>
      <c r="P72" s="82"/>
      <c r="Q72" s="82"/>
      <c r="R72" s="82"/>
      <c r="S72" s="82"/>
      <c r="T72" s="82"/>
      <c r="U72" s="82"/>
    </row>
    <row r="73" spans="6:21" ht="12.75">
      <c r="F73" s="16"/>
      <c r="G73" s="32"/>
      <c r="H73" s="83" t="s">
        <v>31</v>
      </c>
      <c r="I73" s="85" t="s">
        <v>77</v>
      </c>
      <c r="J73" s="78" t="s">
        <v>54</v>
      </c>
      <c r="K73" s="78" t="s">
        <v>59</v>
      </c>
      <c r="L73" s="78" t="s">
        <v>58</v>
      </c>
      <c r="M73" s="78" t="s">
        <v>73</v>
      </c>
      <c r="N73" s="49" t="s">
        <v>50</v>
      </c>
      <c r="O73" s="49" t="s">
        <v>57</v>
      </c>
      <c r="P73" s="49"/>
      <c r="Q73" s="49"/>
      <c r="R73" s="49"/>
      <c r="S73" s="49"/>
      <c r="T73" s="49"/>
      <c r="U73" s="49"/>
    </row>
    <row r="74" spans="4:21" ht="12.75">
      <c r="D74" t="s">
        <v>300</v>
      </c>
      <c r="E74" s="16">
        <v>7</v>
      </c>
      <c r="F74" s="108"/>
      <c r="G74" s="16"/>
      <c r="H74" s="83" t="s">
        <v>129</v>
      </c>
      <c r="I74" s="87" t="s">
        <v>446</v>
      </c>
      <c r="J74" s="82" t="s">
        <v>447</v>
      </c>
      <c r="K74" s="82" t="s">
        <v>446</v>
      </c>
      <c r="L74" s="82" t="s">
        <v>447</v>
      </c>
      <c r="M74" s="87" t="s">
        <v>446</v>
      </c>
      <c r="N74" s="82" t="s">
        <v>447</v>
      </c>
      <c r="O74" s="82" t="s">
        <v>447</v>
      </c>
      <c r="P74" s="86"/>
      <c r="Q74" s="86"/>
      <c r="R74" s="86"/>
      <c r="S74" s="86"/>
      <c r="T74" s="86"/>
      <c r="U74" s="86"/>
    </row>
    <row r="75" spans="1:15" ht="12.75">
      <c r="A75" s="69"/>
      <c r="B75" s="47"/>
      <c r="C75" s="97"/>
      <c r="D75" s="97" t="s">
        <v>352</v>
      </c>
      <c r="E75" s="108">
        <v>4</v>
      </c>
      <c r="F75" s="108"/>
      <c r="H75" s="83" t="s">
        <v>144</v>
      </c>
      <c r="I75" s="77">
        <v>3.9</v>
      </c>
      <c r="J75" s="77">
        <v>6.6</v>
      </c>
      <c r="K75" s="77">
        <v>3.9</v>
      </c>
      <c r="L75" s="77">
        <v>6.6</v>
      </c>
      <c r="M75" s="77">
        <v>3.9</v>
      </c>
      <c r="N75" s="77">
        <v>6.6</v>
      </c>
      <c r="O75" s="77">
        <v>6.6</v>
      </c>
    </row>
    <row r="76" spans="1:21" ht="15">
      <c r="A76" s="47"/>
      <c r="B76" s="47"/>
      <c r="D76" t="s">
        <v>351</v>
      </c>
      <c r="E76" s="108">
        <v>4</v>
      </c>
      <c r="G76" s="31"/>
      <c r="H76" s="88" t="s">
        <v>145</v>
      </c>
      <c r="I76" s="89">
        <v>0</v>
      </c>
      <c r="J76" s="89">
        <v>0</v>
      </c>
      <c r="K76" s="89">
        <v>0</v>
      </c>
      <c r="L76" s="89">
        <v>0</v>
      </c>
      <c r="M76" s="89">
        <v>0</v>
      </c>
      <c r="N76" s="89">
        <v>0</v>
      </c>
      <c r="O76" s="89">
        <v>0</v>
      </c>
      <c r="P76" s="58"/>
      <c r="Q76" s="58"/>
      <c r="R76" s="58"/>
      <c r="S76" s="58"/>
      <c r="T76" s="58"/>
      <c r="U76" s="58"/>
    </row>
    <row r="77" spans="7:21" ht="15">
      <c r="G77" s="20"/>
      <c r="H77" s="88" t="s">
        <v>133</v>
      </c>
      <c r="I77" s="130">
        <v>54.22</v>
      </c>
      <c r="J77" s="130">
        <v>42</v>
      </c>
      <c r="K77" s="130">
        <v>40.58</v>
      </c>
      <c r="L77" s="130">
        <v>51.54</v>
      </c>
      <c r="M77" s="130">
        <v>54.22</v>
      </c>
      <c r="N77" s="131">
        <v>43.35</v>
      </c>
      <c r="O77" s="131">
        <v>60.47</v>
      </c>
      <c r="P77" s="16"/>
      <c r="Q77" s="16"/>
      <c r="R77" s="16"/>
      <c r="S77" s="16"/>
      <c r="T77" s="16"/>
      <c r="U77" s="16"/>
    </row>
    <row r="78" spans="1:21" ht="12.75">
      <c r="A78" t="s">
        <v>94</v>
      </c>
      <c r="G78" s="20"/>
      <c r="H78" s="83" t="s">
        <v>39</v>
      </c>
      <c r="I78" s="87" t="str">
        <f aca="true" t="shared" si="95" ref="I78:O78">VLOOKUP(I73,$A$81:$C$120,3,FALSE)</f>
        <v>Sh Blue</v>
      </c>
      <c r="J78" s="87" t="str">
        <f t="shared" si="95"/>
        <v>Brown</v>
      </c>
      <c r="K78" s="87" t="str">
        <f t="shared" si="95"/>
        <v>Sh Blue</v>
      </c>
      <c r="L78" s="87" t="str">
        <f t="shared" si="95"/>
        <v>Blue</v>
      </c>
      <c r="M78" s="87" t="str">
        <f t="shared" si="95"/>
        <v>Sh Brown</v>
      </c>
      <c r="N78" s="87" t="str">
        <f t="shared" si="95"/>
        <v>Black</v>
      </c>
      <c r="O78" s="87" t="str">
        <f t="shared" si="95"/>
        <v>Blue</v>
      </c>
      <c r="P78" s="87"/>
      <c r="Q78" s="87"/>
      <c r="R78" s="87"/>
      <c r="S78" s="87"/>
      <c r="T78" s="87"/>
      <c r="U78" s="87"/>
    </row>
    <row r="79" spans="7:21" ht="15">
      <c r="G79" s="33"/>
      <c r="H79" s="83" t="s">
        <v>146</v>
      </c>
      <c r="I79" s="82">
        <f aca="true" t="shared" si="96" ref="I79:O79">VLOOKUP(I73,$A$81:$C$120,2,FALSE)</f>
        <v>9.75</v>
      </c>
      <c r="J79" s="82">
        <f t="shared" si="96"/>
        <v>6.75</v>
      </c>
      <c r="K79" s="82">
        <f t="shared" si="96"/>
        <v>9.5</v>
      </c>
      <c r="L79" s="82">
        <f t="shared" si="96"/>
        <v>8.75</v>
      </c>
      <c r="M79" s="82">
        <f t="shared" si="96"/>
        <v>7.5</v>
      </c>
      <c r="N79" s="82">
        <f t="shared" si="96"/>
        <v>6</v>
      </c>
      <c r="O79" s="82">
        <f t="shared" si="96"/>
        <v>8</v>
      </c>
      <c r="P79" s="82"/>
      <c r="Q79" s="82"/>
      <c r="R79" s="82"/>
      <c r="S79" s="82"/>
      <c r="T79" s="82"/>
      <c r="U79" s="82"/>
    </row>
    <row r="80" spans="1:21" ht="12.75">
      <c r="A80" t="s">
        <v>31</v>
      </c>
      <c r="B80" t="s">
        <v>38</v>
      </c>
      <c r="C80" t="s">
        <v>39</v>
      </c>
      <c r="D80" t="s">
        <v>40</v>
      </c>
      <c r="G80" s="31"/>
      <c r="H80" s="83" t="s">
        <v>147</v>
      </c>
      <c r="I80" s="82">
        <f aca="true" t="shared" si="97" ref="I80:O80">I75+(I76/100)</f>
        <v>3.9</v>
      </c>
      <c r="J80" s="82">
        <f t="shared" si="97"/>
        <v>6.6</v>
      </c>
      <c r="K80" s="82">
        <f t="shared" si="97"/>
        <v>3.9</v>
      </c>
      <c r="L80" s="82">
        <f t="shared" si="97"/>
        <v>6.6</v>
      </c>
      <c r="M80" s="82">
        <f t="shared" si="97"/>
        <v>3.9</v>
      </c>
      <c r="N80" s="82">
        <f t="shared" si="97"/>
        <v>6.6</v>
      </c>
      <c r="O80" s="82">
        <f t="shared" si="97"/>
        <v>6.6</v>
      </c>
      <c r="P80" s="82"/>
      <c r="Q80" s="82"/>
      <c r="R80" s="82"/>
      <c r="S80" s="82"/>
      <c r="T80" s="82"/>
      <c r="U80" s="82"/>
    </row>
    <row r="81" spans="1:21" ht="12.75">
      <c r="A81" t="s">
        <v>208</v>
      </c>
      <c r="B81">
        <v>10</v>
      </c>
      <c r="C81" t="s">
        <v>207</v>
      </c>
      <c r="D81" s="18">
        <f>B81/6</f>
        <v>1.6666666666666667</v>
      </c>
      <c r="G81" s="31"/>
      <c r="H81" s="83" t="s">
        <v>148</v>
      </c>
      <c r="I81" s="82">
        <f aca="true" t="shared" si="98" ref="I81:O81">I80*I79</f>
        <v>38.025</v>
      </c>
      <c r="J81" s="82">
        <f t="shared" si="98"/>
        <v>44.55</v>
      </c>
      <c r="K81" s="82">
        <f t="shared" si="98"/>
        <v>37.05</v>
      </c>
      <c r="L81" s="82">
        <f t="shared" si="98"/>
        <v>57.75</v>
      </c>
      <c r="M81" s="82">
        <f t="shared" si="98"/>
        <v>29.25</v>
      </c>
      <c r="N81" s="82">
        <f t="shared" si="98"/>
        <v>39.599999999999994</v>
      </c>
      <c r="O81" s="82">
        <f t="shared" si="98"/>
        <v>52.8</v>
      </c>
      <c r="P81" s="82"/>
      <c r="Q81" s="82"/>
      <c r="R81" s="82"/>
      <c r="S81" s="82"/>
      <c r="T81" s="82"/>
      <c r="U81" s="82"/>
    </row>
    <row r="82" spans="1:21" ht="12.75">
      <c r="A82" t="s">
        <v>209</v>
      </c>
      <c r="B82">
        <v>9</v>
      </c>
      <c r="C82" t="s">
        <v>207</v>
      </c>
      <c r="D82" s="18">
        <f>B82/6</f>
        <v>1.5</v>
      </c>
      <c r="G82" s="20"/>
      <c r="H82" s="83" t="s">
        <v>149</v>
      </c>
      <c r="I82" s="82">
        <f aca="true" t="shared" si="99" ref="I82:O82">I77-I81</f>
        <v>16.195</v>
      </c>
      <c r="J82" s="82">
        <f t="shared" si="99"/>
        <v>-2.549999999999997</v>
      </c>
      <c r="K82" s="82">
        <f t="shared" si="99"/>
        <v>3.530000000000001</v>
      </c>
      <c r="L82" s="82">
        <f t="shared" si="99"/>
        <v>-6.210000000000001</v>
      </c>
      <c r="M82" s="82">
        <f t="shared" si="99"/>
        <v>24.97</v>
      </c>
      <c r="N82" s="82">
        <f t="shared" si="99"/>
        <v>3.750000000000007</v>
      </c>
      <c r="O82" s="82">
        <f t="shared" si="99"/>
        <v>7.670000000000002</v>
      </c>
      <c r="P82" s="82"/>
      <c r="Q82" s="82"/>
      <c r="R82" s="82"/>
      <c r="S82" s="82"/>
      <c r="T82" s="82"/>
      <c r="U82" s="82"/>
    </row>
    <row r="83" spans="1:21" ht="12.75">
      <c r="A83" t="s">
        <v>41</v>
      </c>
      <c r="B83">
        <v>8</v>
      </c>
      <c r="C83" t="s">
        <v>42</v>
      </c>
      <c r="D83" s="18">
        <f>B83/6</f>
        <v>1.3333333333333333</v>
      </c>
      <c r="G83" s="16"/>
      <c r="H83" s="83" t="s">
        <v>150</v>
      </c>
      <c r="I83" s="77">
        <f aca="true" t="shared" si="100" ref="I83:O83">I82/I81</f>
        <v>0.42590401051939514</v>
      </c>
      <c r="J83" s="77">
        <f t="shared" si="100"/>
        <v>-0.05723905723905718</v>
      </c>
      <c r="K83" s="77">
        <f t="shared" si="100"/>
        <v>0.09527665317139006</v>
      </c>
      <c r="L83" s="77">
        <f t="shared" si="100"/>
        <v>-0.10753246753246755</v>
      </c>
      <c r="M83" s="77">
        <f t="shared" si="100"/>
        <v>0.8536752136752136</v>
      </c>
      <c r="N83" s="77">
        <f t="shared" si="100"/>
        <v>0.09469696969696989</v>
      </c>
      <c r="O83" s="77">
        <f t="shared" si="100"/>
        <v>0.14526515151515154</v>
      </c>
      <c r="P83" s="77"/>
      <c r="Q83" s="77"/>
      <c r="R83" s="77"/>
      <c r="S83" s="77"/>
      <c r="T83" s="77"/>
      <c r="U83" s="77"/>
    </row>
    <row r="84" spans="1:21" ht="12.75">
      <c r="A84" t="s">
        <v>43</v>
      </c>
      <c r="B84">
        <v>7.75</v>
      </c>
      <c r="C84" t="s">
        <v>64</v>
      </c>
      <c r="D84" s="18">
        <f aca="true" t="shared" si="101" ref="D84:D120">B84/6</f>
        <v>1.2916666666666667</v>
      </c>
      <c r="G84" s="16"/>
      <c r="H84" s="83" t="s">
        <v>119</v>
      </c>
      <c r="I84" s="82">
        <f aca="true" t="shared" si="102" ref="I84:O84">100-(I83*100)</f>
        <v>57.409598948060484</v>
      </c>
      <c r="J84" s="82">
        <f t="shared" si="102"/>
        <v>105.72390572390572</v>
      </c>
      <c r="K84" s="82">
        <f t="shared" si="102"/>
        <v>90.47233468286099</v>
      </c>
      <c r="L84" s="82">
        <f t="shared" si="102"/>
        <v>110.75324675324676</v>
      </c>
      <c r="M84" s="82">
        <f t="shared" si="102"/>
        <v>14.632478632478637</v>
      </c>
      <c r="N84" s="82">
        <f t="shared" si="102"/>
        <v>90.53030303030302</v>
      </c>
      <c r="O84" s="82">
        <f t="shared" si="102"/>
        <v>85.47348484848484</v>
      </c>
      <c r="P84" s="82"/>
      <c r="Q84" s="82"/>
      <c r="R84" s="82"/>
      <c r="S84" s="82"/>
      <c r="T84" s="82"/>
      <c r="U84" s="82"/>
    </row>
    <row r="85" spans="1:21" ht="12.75">
      <c r="A85" t="s">
        <v>44</v>
      </c>
      <c r="B85">
        <v>7.5</v>
      </c>
      <c r="C85" t="s">
        <v>62</v>
      </c>
      <c r="D85" s="18">
        <f t="shared" si="101"/>
        <v>1.25</v>
      </c>
      <c r="G85" s="16"/>
      <c r="H85" s="83" t="s">
        <v>151</v>
      </c>
      <c r="I85" s="82">
        <v>1</v>
      </c>
      <c r="J85" s="82">
        <v>1</v>
      </c>
      <c r="K85" s="82">
        <v>1</v>
      </c>
      <c r="L85" s="82">
        <v>1</v>
      </c>
      <c r="M85" s="82">
        <v>0.75</v>
      </c>
      <c r="N85" s="82">
        <v>1</v>
      </c>
      <c r="O85" s="82">
        <v>1</v>
      </c>
      <c r="P85" s="82"/>
      <c r="Q85" s="82"/>
      <c r="R85" s="82"/>
      <c r="S85" s="82"/>
      <c r="T85" s="82"/>
      <c r="U85" s="82"/>
    </row>
    <row r="86" spans="1:21" ht="12.75">
      <c r="A86" t="s">
        <v>45</v>
      </c>
      <c r="B86">
        <v>7</v>
      </c>
      <c r="C86" t="s">
        <v>53</v>
      </c>
      <c r="D86" s="18">
        <f t="shared" si="101"/>
        <v>1.1666666666666667</v>
      </c>
      <c r="G86" s="16"/>
      <c r="H86" s="83" t="s">
        <v>152</v>
      </c>
      <c r="I86" s="82">
        <f aca="true" t="shared" si="103" ref="I86:O86">ROUND(I84*I85,0)</f>
        <v>57</v>
      </c>
      <c r="J86" s="82">
        <f t="shared" si="103"/>
        <v>106</v>
      </c>
      <c r="K86" s="82">
        <f t="shared" si="103"/>
        <v>90</v>
      </c>
      <c r="L86" s="82">
        <f t="shared" si="103"/>
        <v>111</v>
      </c>
      <c r="M86" s="82">
        <f t="shared" si="103"/>
        <v>11</v>
      </c>
      <c r="N86" s="82">
        <f t="shared" si="103"/>
        <v>91</v>
      </c>
      <c r="O86" s="82">
        <f t="shared" si="103"/>
        <v>85</v>
      </c>
      <c r="P86" s="82"/>
      <c r="Q86" s="82"/>
      <c r="R86" s="82"/>
      <c r="S86" s="82"/>
      <c r="T86" s="82"/>
      <c r="U86" s="82"/>
    </row>
    <row r="87" spans="1:21" ht="15">
      <c r="A87" t="s">
        <v>47</v>
      </c>
      <c r="B87">
        <v>6.75</v>
      </c>
      <c r="C87" t="s">
        <v>51</v>
      </c>
      <c r="D87" s="18">
        <f t="shared" si="101"/>
        <v>1.125</v>
      </c>
      <c r="G87" s="16"/>
      <c r="H87" s="83" t="s">
        <v>196</v>
      </c>
      <c r="I87" s="81">
        <f>I86*110/111</f>
        <v>56.486486486486484</v>
      </c>
      <c r="J87" s="81">
        <f aca="true" t="shared" si="104" ref="J87:O87">J86*110/111</f>
        <v>105.04504504504504</v>
      </c>
      <c r="K87" s="81">
        <f t="shared" si="104"/>
        <v>89.1891891891892</v>
      </c>
      <c r="L87" s="81">
        <f t="shared" si="104"/>
        <v>110</v>
      </c>
      <c r="M87" s="81">
        <f t="shared" si="104"/>
        <v>10.9009009009009</v>
      </c>
      <c r="N87" s="81">
        <f t="shared" si="104"/>
        <v>90.18018018018019</v>
      </c>
      <c r="O87" s="81">
        <f t="shared" si="104"/>
        <v>84.23423423423424</v>
      </c>
      <c r="P87" s="81"/>
      <c r="Q87" s="81"/>
      <c r="R87" s="81"/>
      <c r="S87" s="81"/>
      <c r="T87" s="81"/>
      <c r="U87" s="81"/>
    </row>
    <row r="88" spans="1:21" ht="12.75">
      <c r="A88" t="s">
        <v>49</v>
      </c>
      <c r="B88">
        <v>6.5</v>
      </c>
      <c r="C88" t="s">
        <v>51</v>
      </c>
      <c r="D88" s="18">
        <f t="shared" si="101"/>
        <v>1.0833333333333333</v>
      </c>
      <c r="H88" s="83"/>
      <c r="I88" s="77"/>
      <c r="J88" s="77"/>
      <c r="K88" s="77"/>
      <c r="L88" s="77"/>
      <c r="M88" s="77"/>
      <c r="N88" s="77"/>
      <c r="O88" s="77"/>
      <c r="P88" s="77"/>
      <c r="Q88" s="77"/>
      <c r="R88" s="77"/>
      <c r="S88" s="77"/>
      <c r="T88" s="82"/>
      <c r="U88" s="82"/>
    </row>
    <row r="89" spans="1:21" ht="15">
      <c r="A89" t="s">
        <v>50</v>
      </c>
      <c r="B89">
        <v>6</v>
      </c>
      <c r="C89" t="s">
        <v>92</v>
      </c>
      <c r="D89" s="18">
        <f t="shared" si="101"/>
        <v>1</v>
      </c>
      <c r="H89" s="83"/>
      <c r="I89" s="87"/>
      <c r="J89" s="87"/>
      <c r="K89" s="87"/>
      <c r="L89" s="87"/>
      <c r="M89" s="87"/>
      <c r="N89" s="87"/>
      <c r="O89" s="87"/>
      <c r="P89" s="87"/>
      <c r="Q89" s="87"/>
      <c r="R89" s="87"/>
      <c r="S89" s="87"/>
      <c r="T89" s="81"/>
      <c r="U89" s="81"/>
    </row>
    <row r="90" spans="1:24" ht="12.75">
      <c r="A90" t="s">
        <v>52</v>
      </c>
      <c r="B90">
        <v>6.5</v>
      </c>
      <c r="C90" t="s">
        <v>93</v>
      </c>
      <c r="D90" s="18">
        <f t="shared" si="101"/>
        <v>1.0833333333333333</v>
      </c>
      <c r="G90" s="30"/>
      <c r="H90" s="30" t="s">
        <v>480</v>
      </c>
      <c r="I90" s="80"/>
      <c r="J90" s="82"/>
      <c r="K90" s="82"/>
      <c r="L90" s="82"/>
      <c r="M90" s="82"/>
      <c r="N90" s="82"/>
      <c r="P90" s="82"/>
      <c r="Q90" s="82"/>
      <c r="R90" s="82"/>
      <c r="S90" s="82"/>
      <c r="T90" s="82"/>
      <c r="U90" s="82"/>
      <c r="V90" s="82"/>
      <c r="W90" s="82"/>
      <c r="X90" s="82"/>
    </row>
    <row r="91" spans="1:29" ht="12.75">
      <c r="A91" t="s">
        <v>54</v>
      </c>
      <c r="B91">
        <v>6.75</v>
      </c>
      <c r="C91" t="s">
        <v>93</v>
      </c>
      <c r="D91" s="18">
        <f t="shared" si="101"/>
        <v>1.125</v>
      </c>
      <c r="F91" s="16"/>
      <c r="G91" s="32"/>
      <c r="H91" s="83" t="s">
        <v>33</v>
      </c>
      <c r="I91" s="84" t="s">
        <v>237</v>
      </c>
      <c r="J91" s="82" t="s">
        <v>135</v>
      </c>
      <c r="K91" s="82" t="s">
        <v>97</v>
      </c>
      <c r="L91" s="82" t="s">
        <v>239</v>
      </c>
      <c r="M91" s="82" t="s">
        <v>95</v>
      </c>
      <c r="N91" s="82" t="s">
        <v>460</v>
      </c>
      <c r="O91" s="82" t="s">
        <v>142</v>
      </c>
      <c r="P91" s="82" t="s">
        <v>215</v>
      </c>
      <c r="Q91" s="82" t="s">
        <v>213</v>
      </c>
      <c r="R91" s="82" t="s">
        <v>214</v>
      </c>
      <c r="S91" s="82" t="s">
        <v>137</v>
      </c>
      <c r="U91" s="82"/>
      <c r="V91" s="82"/>
      <c r="AA91" s="82"/>
      <c r="AB91" s="82"/>
      <c r="AC91" s="82"/>
    </row>
    <row r="92" spans="1:29" ht="12.75">
      <c r="A92" t="s">
        <v>55</v>
      </c>
      <c r="B92">
        <v>7.25</v>
      </c>
      <c r="C92" t="s">
        <v>51</v>
      </c>
      <c r="D92" s="18">
        <f t="shared" si="101"/>
        <v>1.2083333333333333</v>
      </c>
      <c r="E92" s="16"/>
      <c r="F92" s="16"/>
      <c r="G92" s="32"/>
      <c r="H92" s="83" t="s">
        <v>31</v>
      </c>
      <c r="I92" s="85" t="s">
        <v>50</v>
      </c>
      <c r="J92" s="78" t="s">
        <v>57</v>
      </c>
      <c r="K92" s="78" t="s">
        <v>58</v>
      </c>
      <c r="L92" s="78" t="s">
        <v>73</v>
      </c>
      <c r="M92" s="49" t="s">
        <v>58</v>
      </c>
      <c r="N92" s="49" t="s">
        <v>80</v>
      </c>
      <c r="O92" s="49" t="s">
        <v>59</v>
      </c>
      <c r="P92" s="49" t="s">
        <v>67</v>
      </c>
      <c r="Q92" s="49" t="s">
        <v>44</v>
      </c>
      <c r="R92" s="49" t="s">
        <v>43</v>
      </c>
      <c r="S92" s="49" t="s">
        <v>63</v>
      </c>
      <c r="U92" s="49"/>
      <c r="V92" s="49"/>
      <c r="AA92" s="49"/>
      <c r="AB92" s="49"/>
      <c r="AC92" s="49"/>
    </row>
    <row r="93" spans="1:29" ht="12.75">
      <c r="A93" t="s">
        <v>56</v>
      </c>
      <c r="B93">
        <v>7.5</v>
      </c>
      <c r="C93" t="s">
        <v>51</v>
      </c>
      <c r="D93" s="18">
        <f t="shared" si="101"/>
        <v>1.25</v>
      </c>
      <c r="E93" s="16"/>
      <c r="F93" s="16"/>
      <c r="G93" s="16"/>
      <c r="H93" s="83" t="s">
        <v>129</v>
      </c>
      <c r="I93" s="87" t="s">
        <v>485</v>
      </c>
      <c r="J93" s="82" t="s">
        <v>486</v>
      </c>
      <c r="K93" s="82" t="s">
        <v>487</v>
      </c>
      <c r="L93" s="87" t="s">
        <v>491</v>
      </c>
      <c r="M93" s="82" t="s">
        <v>487</v>
      </c>
      <c r="N93" s="82" t="s">
        <v>492</v>
      </c>
      <c r="O93" s="82" t="s">
        <v>488</v>
      </c>
      <c r="P93" s="82" t="s">
        <v>490</v>
      </c>
      <c r="Q93" s="82" t="s">
        <v>484</v>
      </c>
      <c r="R93" s="82" t="s">
        <v>483</v>
      </c>
      <c r="S93" s="86" t="s">
        <v>489</v>
      </c>
      <c r="U93" s="82"/>
      <c r="V93" s="82"/>
      <c r="AA93" s="86"/>
      <c r="AB93" s="86"/>
      <c r="AC93" s="86"/>
    </row>
    <row r="94" spans="1:22" ht="12.75">
      <c r="A94" t="s">
        <v>57</v>
      </c>
      <c r="B94">
        <v>8</v>
      </c>
      <c r="C94" t="s">
        <v>53</v>
      </c>
      <c r="D94" s="18">
        <f t="shared" si="101"/>
        <v>1.3333333333333333</v>
      </c>
      <c r="E94" s="16"/>
      <c r="F94" s="16"/>
      <c r="H94" s="83" t="s">
        <v>144</v>
      </c>
      <c r="I94" s="77">
        <v>15</v>
      </c>
      <c r="J94" s="78">
        <v>8.4</v>
      </c>
      <c r="K94" s="77">
        <v>8</v>
      </c>
      <c r="L94" s="77">
        <v>8.4</v>
      </c>
      <c r="M94" s="77">
        <v>8</v>
      </c>
      <c r="N94" s="77">
        <v>4.6</v>
      </c>
      <c r="O94" s="77">
        <v>6.3</v>
      </c>
      <c r="P94" s="77">
        <v>2.7</v>
      </c>
      <c r="Q94" s="77">
        <v>5.3</v>
      </c>
      <c r="R94" s="77">
        <v>3.3</v>
      </c>
      <c r="S94" s="78">
        <v>4.6</v>
      </c>
      <c r="U94" s="77"/>
      <c r="V94" s="77"/>
    </row>
    <row r="95" spans="1:29" ht="15">
      <c r="A95" t="s">
        <v>58</v>
      </c>
      <c r="B95">
        <v>8.75</v>
      </c>
      <c r="C95" t="s">
        <v>53</v>
      </c>
      <c r="D95" s="18">
        <f t="shared" si="101"/>
        <v>1.4583333333333333</v>
      </c>
      <c r="E95" s="16"/>
      <c r="F95" s="16"/>
      <c r="G95" s="31"/>
      <c r="H95" s="88" t="s">
        <v>145</v>
      </c>
      <c r="I95" s="89">
        <v>0</v>
      </c>
      <c r="J95" s="89">
        <v>95</v>
      </c>
      <c r="K95" s="89">
        <v>100</v>
      </c>
      <c r="L95" s="89">
        <v>95</v>
      </c>
      <c r="M95" s="89">
        <v>100</v>
      </c>
      <c r="N95" s="89">
        <v>55</v>
      </c>
      <c r="O95" s="89">
        <v>80</v>
      </c>
      <c r="P95" s="89">
        <v>0</v>
      </c>
      <c r="Q95" s="89">
        <v>0</v>
      </c>
      <c r="R95" s="89">
        <v>0</v>
      </c>
      <c r="S95" s="58">
        <v>55</v>
      </c>
      <c r="U95" s="89"/>
      <c r="V95" s="89"/>
      <c r="AA95" s="58"/>
      <c r="AB95" s="58"/>
      <c r="AC95" s="58"/>
    </row>
    <row r="96" spans="1:29" ht="15">
      <c r="A96" t="s">
        <v>59</v>
      </c>
      <c r="B96">
        <v>9.5</v>
      </c>
      <c r="C96" t="s">
        <v>48</v>
      </c>
      <c r="D96" s="18">
        <f t="shared" si="101"/>
        <v>1.5833333333333333</v>
      </c>
      <c r="E96" s="16"/>
      <c r="F96" s="16"/>
      <c r="G96" s="20"/>
      <c r="H96" s="88" t="s">
        <v>133</v>
      </c>
      <c r="I96" s="130">
        <v>137.54</v>
      </c>
      <c r="J96" s="130">
        <v>93.57</v>
      </c>
      <c r="K96" s="130">
        <v>73.36</v>
      </c>
      <c r="L96" s="130">
        <v>110.31</v>
      </c>
      <c r="M96" s="131">
        <v>90.56</v>
      </c>
      <c r="N96" s="131">
        <v>99.52</v>
      </c>
      <c r="O96" s="131">
        <v>105.54</v>
      </c>
      <c r="P96" s="131" t="s">
        <v>461</v>
      </c>
      <c r="Q96" s="131">
        <v>59.36</v>
      </c>
      <c r="R96" s="131">
        <v>35.2</v>
      </c>
      <c r="S96" s="16">
        <v>60.04</v>
      </c>
      <c r="U96" s="131"/>
      <c r="V96" s="131"/>
      <c r="AA96" s="16"/>
      <c r="AB96" s="16"/>
      <c r="AC96" s="16"/>
    </row>
    <row r="97" spans="1:29" ht="12.75">
      <c r="A97" t="s">
        <v>61</v>
      </c>
      <c r="B97">
        <v>10.5</v>
      </c>
      <c r="C97" t="s">
        <v>46</v>
      </c>
      <c r="D97" s="18">
        <f t="shared" si="101"/>
        <v>1.75</v>
      </c>
      <c r="E97" s="16"/>
      <c r="F97" s="16"/>
      <c r="G97" s="20"/>
      <c r="H97" s="83" t="s">
        <v>39</v>
      </c>
      <c r="I97" s="87" t="str">
        <f aca="true" t="shared" si="105" ref="I97:S97">VLOOKUP(I92,$A$81:$C$120,3,FALSE)</f>
        <v>Black</v>
      </c>
      <c r="J97" s="87" t="str">
        <f t="shared" si="105"/>
        <v>Blue</v>
      </c>
      <c r="K97" s="87" t="str">
        <f t="shared" si="105"/>
        <v>Blue</v>
      </c>
      <c r="L97" s="87" t="str">
        <f t="shared" si="105"/>
        <v>Sh Brown</v>
      </c>
      <c r="M97" s="87" t="str">
        <f t="shared" si="105"/>
        <v>Blue</v>
      </c>
      <c r="N97" s="87" t="str">
        <f t="shared" si="105"/>
        <v>Sh Green</v>
      </c>
      <c r="O97" s="87" t="str">
        <f t="shared" si="105"/>
        <v>Sh Blue</v>
      </c>
      <c r="P97" s="87" t="str">
        <f t="shared" si="105"/>
        <v>Yellow</v>
      </c>
      <c r="Q97" s="87" t="str">
        <f t="shared" si="105"/>
        <v>L Green</v>
      </c>
      <c r="R97" s="87" t="str">
        <f t="shared" si="105"/>
        <v>Orange</v>
      </c>
      <c r="S97" s="87" t="str">
        <f t="shared" si="105"/>
        <v>Sh Green</v>
      </c>
      <c r="U97" s="87"/>
      <c r="V97" s="87"/>
      <c r="AA97" s="87"/>
      <c r="AB97" s="87"/>
      <c r="AC97" s="87"/>
    </row>
    <row r="98" spans="1:29" ht="15">
      <c r="A98" t="s">
        <v>63</v>
      </c>
      <c r="B98">
        <v>11.5</v>
      </c>
      <c r="C98" t="s">
        <v>60</v>
      </c>
      <c r="D98" s="18">
        <f t="shared" si="101"/>
        <v>1.9166666666666667</v>
      </c>
      <c r="E98" s="16"/>
      <c r="F98" s="16"/>
      <c r="G98" s="33"/>
      <c r="H98" s="83" t="s">
        <v>146</v>
      </c>
      <c r="I98" s="82">
        <f aca="true" t="shared" si="106" ref="I98:S98">VLOOKUP(I92,$A$81:$C$120,2,FALSE)</f>
        <v>6</v>
      </c>
      <c r="J98" s="82">
        <f t="shared" si="106"/>
        <v>8</v>
      </c>
      <c r="K98" s="82">
        <f t="shared" si="106"/>
        <v>8.75</v>
      </c>
      <c r="L98" s="82">
        <f t="shared" si="106"/>
        <v>7.5</v>
      </c>
      <c r="M98" s="82">
        <f t="shared" si="106"/>
        <v>8.75</v>
      </c>
      <c r="N98" s="82">
        <f t="shared" si="106"/>
        <v>12.75</v>
      </c>
      <c r="O98" s="82">
        <f t="shared" si="106"/>
        <v>9.5</v>
      </c>
      <c r="P98" s="82">
        <f t="shared" si="106"/>
        <v>9.5</v>
      </c>
      <c r="Q98" s="82">
        <f t="shared" si="106"/>
        <v>7.5</v>
      </c>
      <c r="R98" s="82">
        <f t="shared" si="106"/>
        <v>7.75</v>
      </c>
      <c r="S98" s="82">
        <f t="shared" si="106"/>
        <v>11.5</v>
      </c>
      <c r="U98" s="82"/>
      <c r="V98" s="82"/>
      <c r="AA98" s="82"/>
      <c r="AB98" s="82"/>
      <c r="AC98" s="82"/>
    </row>
    <row r="99" spans="1:29" ht="12.75">
      <c r="A99" t="s">
        <v>65</v>
      </c>
      <c r="B99">
        <v>13</v>
      </c>
      <c r="C99" t="s">
        <v>60</v>
      </c>
      <c r="D99" s="18">
        <f t="shared" si="101"/>
        <v>2.1666666666666665</v>
      </c>
      <c r="E99" s="16"/>
      <c r="F99" s="16"/>
      <c r="G99" s="31"/>
      <c r="H99" s="83" t="s">
        <v>147</v>
      </c>
      <c r="I99" s="82">
        <f aca="true" t="shared" si="107" ref="I99:S99">I94+(I95/100)</f>
        <v>15</v>
      </c>
      <c r="J99" s="82">
        <f t="shared" si="107"/>
        <v>9.35</v>
      </c>
      <c r="K99" s="82">
        <f t="shared" si="107"/>
        <v>9</v>
      </c>
      <c r="L99" s="82">
        <f t="shared" si="107"/>
        <v>9.35</v>
      </c>
      <c r="M99" s="82">
        <f t="shared" si="107"/>
        <v>9</v>
      </c>
      <c r="N99" s="82">
        <f t="shared" si="107"/>
        <v>5.1499999999999995</v>
      </c>
      <c r="O99" s="82">
        <f t="shared" si="107"/>
        <v>7.1</v>
      </c>
      <c r="P99" s="82">
        <f t="shared" si="107"/>
        <v>2.7</v>
      </c>
      <c r="Q99" s="82">
        <f t="shared" si="107"/>
        <v>5.3</v>
      </c>
      <c r="R99" s="82">
        <f t="shared" si="107"/>
        <v>3.3</v>
      </c>
      <c r="S99" s="82">
        <f t="shared" si="107"/>
        <v>5.1499999999999995</v>
      </c>
      <c r="U99" s="82"/>
      <c r="V99" s="82"/>
      <c r="AA99" s="82"/>
      <c r="AB99" s="82"/>
      <c r="AC99" s="82"/>
    </row>
    <row r="100" spans="1:29" ht="12.75">
      <c r="A100" t="s">
        <v>66</v>
      </c>
      <c r="B100">
        <v>13</v>
      </c>
      <c r="C100" t="s">
        <v>60</v>
      </c>
      <c r="D100" s="18">
        <f t="shared" si="101"/>
        <v>2.1666666666666665</v>
      </c>
      <c r="E100" s="16"/>
      <c r="F100" s="16"/>
      <c r="G100" s="31"/>
      <c r="H100" s="83" t="s">
        <v>148</v>
      </c>
      <c r="I100" s="82">
        <f aca="true" t="shared" si="108" ref="I100:S100">I99*I98</f>
        <v>90</v>
      </c>
      <c r="J100" s="82">
        <f t="shared" si="108"/>
        <v>74.8</v>
      </c>
      <c r="K100" s="82">
        <f t="shared" si="108"/>
        <v>78.75</v>
      </c>
      <c r="L100" s="82">
        <f t="shared" si="108"/>
        <v>70.125</v>
      </c>
      <c r="M100" s="82">
        <f t="shared" si="108"/>
        <v>78.75</v>
      </c>
      <c r="N100" s="82">
        <f t="shared" si="108"/>
        <v>65.6625</v>
      </c>
      <c r="O100" s="82">
        <f t="shared" si="108"/>
        <v>67.45</v>
      </c>
      <c r="P100" s="82">
        <f t="shared" si="108"/>
        <v>25.650000000000002</v>
      </c>
      <c r="Q100" s="82">
        <f t="shared" si="108"/>
        <v>39.75</v>
      </c>
      <c r="R100" s="82">
        <f t="shared" si="108"/>
        <v>25.575</v>
      </c>
      <c r="S100" s="82">
        <f t="shared" si="108"/>
        <v>59.224999999999994</v>
      </c>
      <c r="U100" s="82"/>
      <c r="V100" s="82"/>
      <c r="AA100" s="82"/>
      <c r="AB100" s="82"/>
      <c r="AC100" s="82"/>
    </row>
    <row r="101" spans="1:29" ht="12.75">
      <c r="A101" t="s">
        <v>216</v>
      </c>
      <c r="B101">
        <v>11</v>
      </c>
      <c r="C101" t="s">
        <v>207</v>
      </c>
      <c r="D101" s="18">
        <f t="shared" si="101"/>
        <v>1.8333333333333333</v>
      </c>
      <c r="E101" s="16"/>
      <c r="F101" s="16"/>
      <c r="G101" s="20"/>
      <c r="H101" s="83" t="s">
        <v>149</v>
      </c>
      <c r="I101" s="82">
        <f aca="true" t="shared" si="109" ref="I101:S101">I96-I100</f>
        <v>47.53999999999999</v>
      </c>
      <c r="J101" s="82">
        <f t="shared" si="109"/>
        <v>18.769999999999996</v>
      </c>
      <c r="K101" s="82">
        <f t="shared" si="109"/>
        <v>-5.390000000000001</v>
      </c>
      <c r="L101" s="82">
        <f t="shared" si="109"/>
        <v>40.185</v>
      </c>
      <c r="M101" s="82">
        <f t="shared" si="109"/>
        <v>11.810000000000002</v>
      </c>
      <c r="N101" s="82">
        <f t="shared" si="109"/>
        <v>33.8575</v>
      </c>
      <c r="O101" s="82">
        <f t="shared" si="109"/>
        <v>38.09</v>
      </c>
      <c r="P101" s="82" t="e">
        <f t="shared" si="109"/>
        <v>#VALUE!</v>
      </c>
      <c r="Q101" s="82">
        <f t="shared" si="109"/>
        <v>19.61</v>
      </c>
      <c r="R101" s="82">
        <f t="shared" si="109"/>
        <v>9.625000000000004</v>
      </c>
      <c r="S101" s="82">
        <f t="shared" si="109"/>
        <v>0.8150000000000048</v>
      </c>
      <c r="U101" s="82"/>
      <c r="V101" s="82"/>
      <c r="AA101" s="82"/>
      <c r="AB101" s="82"/>
      <c r="AC101" s="82"/>
    </row>
    <row r="102" spans="1:29" ht="12.75">
      <c r="A102" t="s">
        <v>217</v>
      </c>
      <c r="B102">
        <v>10</v>
      </c>
      <c r="C102" t="s">
        <v>207</v>
      </c>
      <c r="D102" s="18">
        <f t="shared" si="101"/>
        <v>1.6666666666666667</v>
      </c>
      <c r="E102" s="16"/>
      <c r="F102" s="16"/>
      <c r="G102" s="16"/>
      <c r="H102" s="83" t="s">
        <v>150</v>
      </c>
      <c r="I102" s="77">
        <f aca="true" t="shared" si="110" ref="I102:S102">I101/I100</f>
        <v>0.5282222222222221</v>
      </c>
      <c r="J102" s="77">
        <f t="shared" si="110"/>
        <v>0.25093582887700533</v>
      </c>
      <c r="K102" s="77">
        <f t="shared" si="110"/>
        <v>-0.06844444444444445</v>
      </c>
      <c r="L102" s="77">
        <f t="shared" si="110"/>
        <v>0.573048128342246</v>
      </c>
      <c r="M102" s="77">
        <f t="shared" si="110"/>
        <v>0.149968253968254</v>
      </c>
      <c r="N102" s="77">
        <f t="shared" si="110"/>
        <v>0.5156291642870742</v>
      </c>
      <c r="O102" s="77">
        <f t="shared" si="110"/>
        <v>0.5647146034099333</v>
      </c>
      <c r="P102" s="77" t="e">
        <f t="shared" si="110"/>
        <v>#VALUE!</v>
      </c>
      <c r="Q102" s="77">
        <f t="shared" si="110"/>
        <v>0.49333333333333335</v>
      </c>
      <c r="R102" s="77">
        <f t="shared" si="110"/>
        <v>0.37634408602150554</v>
      </c>
      <c r="S102" s="77">
        <f t="shared" si="110"/>
        <v>0.013761080624736258</v>
      </c>
      <c r="U102" s="77"/>
      <c r="V102" s="77"/>
      <c r="AA102" s="77"/>
      <c r="AB102" s="77"/>
      <c r="AC102" s="77"/>
    </row>
    <row r="103" spans="1:29" ht="12.75">
      <c r="A103" t="s">
        <v>67</v>
      </c>
      <c r="B103">
        <v>9.5</v>
      </c>
      <c r="C103" t="s">
        <v>42</v>
      </c>
      <c r="D103" s="18">
        <f t="shared" si="101"/>
        <v>1.5833333333333333</v>
      </c>
      <c r="E103" s="16"/>
      <c r="F103" s="16"/>
      <c r="G103" s="16"/>
      <c r="H103" s="83" t="s">
        <v>119</v>
      </c>
      <c r="I103" s="82">
        <f aca="true" t="shared" si="111" ref="I103:S103">100-(I102*100)</f>
        <v>47.177777777777784</v>
      </c>
      <c r="J103" s="82">
        <f t="shared" si="111"/>
        <v>74.90641711229947</v>
      </c>
      <c r="K103" s="82">
        <f t="shared" si="111"/>
        <v>106.84444444444445</v>
      </c>
      <c r="L103" s="82">
        <f t="shared" si="111"/>
        <v>42.695187165775394</v>
      </c>
      <c r="M103" s="82">
        <f t="shared" si="111"/>
        <v>85.0031746031746</v>
      </c>
      <c r="N103" s="82">
        <f t="shared" si="111"/>
        <v>48.43708357129258</v>
      </c>
      <c r="O103" s="82">
        <f t="shared" si="111"/>
        <v>43.52853965900667</v>
      </c>
      <c r="P103" s="82" t="e">
        <f t="shared" si="111"/>
        <v>#VALUE!</v>
      </c>
      <c r="Q103" s="82">
        <f t="shared" si="111"/>
        <v>50.666666666666664</v>
      </c>
      <c r="R103" s="82">
        <f t="shared" si="111"/>
        <v>62.36559139784944</v>
      </c>
      <c r="S103" s="82">
        <f t="shared" si="111"/>
        <v>98.62389193752638</v>
      </c>
      <c r="U103" s="82"/>
      <c r="V103" s="82"/>
      <c r="AA103" s="82"/>
      <c r="AB103" s="82"/>
      <c r="AC103" s="82"/>
    </row>
    <row r="104" spans="1:29" ht="12.75">
      <c r="A104" t="s">
        <v>68</v>
      </c>
      <c r="B104">
        <v>9</v>
      </c>
      <c r="C104" t="s">
        <v>64</v>
      </c>
      <c r="D104" s="18">
        <f t="shared" si="101"/>
        <v>1.5</v>
      </c>
      <c r="E104" s="16"/>
      <c r="F104" s="16"/>
      <c r="G104" s="16"/>
      <c r="H104" s="83" t="s">
        <v>151</v>
      </c>
      <c r="I104" s="82">
        <v>1</v>
      </c>
      <c r="J104" s="82">
        <v>1</v>
      </c>
      <c r="K104" s="82">
        <v>1</v>
      </c>
      <c r="L104" s="82">
        <v>1</v>
      </c>
      <c r="M104" s="82">
        <v>1</v>
      </c>
      <c r="N104" s="82">
        <v>1</v>
      </c>
      <c r="O104" s="82">
        <v>1</v>
      </c>
      <c r="P104" s="82">
        <v>1</v>
      </c>
      <c r="Q104" s="82">
        <v>1</v>
      </c>
      <c r="R104" s="82">
        <v>1</v>
      </c>
      <c r="S104" s="82">
        <v>1</v>
      </c>
      <c r="U104" s="82"/>
      <c r="V104" s="82"/>
      <c r="AA104" s="82"/>
      <c r="AB104" s="82"/>
      <c r="AC104" s="82"/>
    </row>
    <row r="105" spans="1:29" ht="12.75">
      <c r="A105" t="s">
        <v>69</v>
      </c>
      <c r="B105">
        <v>8.75</v>
      </c>
      <c r="C105" t="s">
        <v>62</v>
      </c>
      <c r="D105" s="18">
        <f t="shared" si="101"/>
        <v>1.4583333333333333</v>
      </c>
      <c r="E105" s="16"/>
      <c r="F105" s="16"/>
      <c r="G105" s="16"/>
      <c r="H105" s="83" t="s">
        <v>152</v>
      </c>
      <c r="I105" s="82">
        <f aca="true" t="shared" si="112" ref="I105:S105">ROUND(I103*I104,0)</f>
        <v>47</v>
      </c>
      <c r="J105" s="82">
        <f t="shared" si="112"/>
        <v>75</v>
      </c>
      <c r="K105" s="82">
        <f t="shared" si="112"/>
        <v>107</v>
      </c>
      <c r="L105" s="82">
        <f t="shared" si="112"/>
        <v>43</v>
      </c>
      <c r="M105" s="82">
        <f t="shared" si="112"/>
        <v>85</v>
      </c>
      <c r="N105" s="82">
        <f t="shared" si="112"/>
        <v>48</v>
      </c>
      <c r="O105" s="82">
        <f t="shared" si="112"/>
        <v>44</v>
      </c>
      <c r="P105" s="82" t="e">
        <f t="shared" si="112"/>
        <v>#VALUE!</v>
      </c>
      <c r="Q105" s="82">
        <f t="shared" si="112"/>
        <v>51</v>
      </c>
      <c r="R105" s="82">
        <f t="shared" si="112"/>
        <v>62</v>
      </c>
      <c r="S105" s="82">
        <f t="shared" si="112"/>
        <v>99</v>
      </c>
      <c r="U105" s="82"/>
      <c r="V105" s="82"/>
      <c r="AA105" s="82"/>
      <c r="AB105" s="82"/>
      <c r="AC105" s="82"/>
    </row>
    <row r="106" spans="1:29" ht="15">
      <c r="A106" t="s">
        <v>70</v>
      </c>
      <c r="B106">
        <v>8.5</v>
      </c>
      <c r="C106" t="s">
        <v>46</v>
      </c>
      <c r="D106" s="18">
        <f t="shared" si="101"/>
        <v>1.4166666666666667</v>
      </c>
      <c r="E106" s="16"/>
      <c r="G106" s="16"/>
      <c r="H106" s="83" t="s">
        <v>196</v>
      </c>
      <c r="I106" s="81">
        <f>I105*110/107</f>
        <v>48.3177570093458</v>
      </c>
      <c r="J106" s="81">
        <f aca="true" t="shared" si="113" ref="J106:S106">J105*110/107</f>
        <v>77.10280373831776</v>
      </c>
      <c r="K106" s="81">
        <f t="shared" si="113"/>
        <v>110</v>
      </c>
      <c r="L106" s="81">
        <f t="shared" si="113"/>
        <v>44.205607476635514</v>
      </c>
      <c r="M106" s="81">
        <f t="shared" si="113"/>
        <v>87.38317757009345</v>
      </c>
      <c r="N106" s="81">
        <f t="shared" si="113"/>
        <v>49.345794392523366</v>
      </c>
      <c r="O106" s="81">
        <f t="shared" si="113"/>
        <v>45.23364485981308</v>
      </c>
      <c r="P106" s="81">
        <v>1</v>
      </c>
      <c r="Q106" s="81">
        <f t="shared" si="113"/>
        <v>52.429906542056074</v>
      </c>
      <c r="R106" s="81">
        <f t="shared" si="113"/>
        <v>63.73831775700935</v>
      </c>
      <c r="S106" s="81">
        <f t="shared" si="113"/>
        <v>101.77570093457943</v>
      </c>
      <c r="U106" s="81"/>
      <c r="V106" s="81"/>
      <c r="AA106" s="81"/>
      <c r="AB106" s="81"/>
      <c r="AC106" s="81"/>
    </row>
    <row r="107" spans="1:4" ht="12.75">
      <c r="A107" t="s">
        <v>71</v>
      </c>
      <c r="B107">
        <v>8.25</v>
      </c>
      <c r="C107" t="s">
        <v>48</v>
      </c>
      <c r="D107" s="18">
        <f t="shared" si="101"/>
        <v>1.375</v>
      </c>
    </row>
    <row r="108" spans="1:4" ht="12.75">
      <c r="A108" t="s">
        <v>72</v>
      </c>
      <c r="B108">
        <v>8</v>
      </c>
      <c r="C108" t="s">
        <v>48</v>
      </c>
      <c r="D108" s="18">
        <f t="shared" si="101"/>
        <v>1.3333333333333333</v>
      </c>
    </row>
    <row r="109" spans="1:24" ht="12.75">
      <c r="A109" t="s">
        <v>73</v>
      </c>
      <c r="B109">
        <v>7.5</v>
      </c>
      <c r="C109" t="s">
        <v>51</v>
      </c>
      <c r="D109" s="18">
        <f t="shared" si="101"/>
        <v>1.25</v>
      </c>
      <c r="G109" s="13"/>
      <c r="H109" s="30" t="s">
        <v>482</v>
      </c>
      <c r="I109" s="80"/>
      <c r="J109" s="82"/>
      <c r="K109" s="82"/>
      <c r="L109" s="82"/>
      <c r="M109" s="82"/>
      <c r="N109" s="82"/>
      <c r="P109" s="82"/>
      <c r="Q109" s="82"/>
      <c r="R109" s="82"/>
      <c r="S109" s="82"/>
      <c r="T109" s="82"/>
      <c r="U109" s="82"/>
      <c r="V109" s="82"/>
      <c r="W109" s="82"/>
      <c r="X109" s="82"/>
    </row>
    <row r="110" spans="1:25" ht="12.75">
      <c r="A110" t="s">
        <v>74</v>
      </c>
      <c r="B110">
        <v>8.25</v>
      </c>
      <c r="C110" t="s">
        <v>53</v>
      </c>
      <c r="D110" s="18">
        <f t="shared" si="101"/>
        <v>1.375</v>
      </c>
      <c r="H110" s="83" t="s">
        <v>33</v>
      </c>
      <c r="I110" s="84" t="s">
        <v>135</v>
      </c>
      <c r="J110" s="82" t="s">
        <v>97</v>
      </c>
      <c r="K110" s="82" t="s">
        <v>95</v>
      </c>
      <c r="L110" s="82" t="s">
        <v>123</v>
      </c>
      <c r="M110" s="82" t="s">
        <v>96</v>
      </c>
      <c r="N110" s="82" t="s">
        <v>136</v>
      </c>
      <c r="O110" s="82" t="s">
        <v>142</v>
      </c>
      <c r="P110" s="82" t="s">
        <v>124</v>
      </c>
      <c r="Q110" s="82" t="s">
        <v>234</v>
      </c>
      <c r="R110" s="82" t="s">
        <v>238</v>
      </c>
      <c r="S110" s="82" t="s">
        <v>214</v>
      </c>
      <c r="T110" s="82" t="s">
        <v>462</v>
      </c>
      <c r="U110" s="82" t="s">
        <v>215</v>
      </c>
      <c r="W110" s="82"/>
      <c r="X110" s="82"/>
      <c r="Y110" s="82"/>
    </row>
    <row r="111" spans="1:25" ht="12.75">
      <c r="A111" t="s">
        <v>75</v>
      </c>
      <c r="B111">
        <v>8.75</v>
      </c>
      <c r="C111" t="s">
        <v>53</v>
      </c>
      <c r="D111" s="18">
        <f t="shared" si="101"/>
        <v>1.4583333333333333</v>
      </c>
      <c r="H111" s="83" t="s">
        <v>31</v>
      </c>
      <c r="I111" s="85" t="s">
        <v>57</v>
      </c>
      <c r="J111" s="78" t="s">
        <v>58</v>
      </c>
      <c r="K111" s="78" t="s">
        <v>58</v>
      </c>
      <c r="L111" s="78" t="s">
        <v>80</v>
      </c>
      <c r="M111" s="78" t="s">
        <v>57</v>
      </c>
      <c r="N111" s="49" t="s">
        <v>58</v>
      </c>
      <c r="O111" s="49" t="s">
        <v>59</v>
      </c>
      <c r="P111" s="49" t="s">
        <v>63</v>
      </c>
      <c r="Q111" s="49" t="s">
        <v>67</v>
      </c>
      <c r="R111" s="49" t="s">
        <v>67</v>
      </c>
      <c r="S111" s="49" t="s">
        <v>43</v>
      </c>
      <c r="T111" s="49" t="s">
        <v>44</v>
      </c>
      <c r="U111" s="49" t="s">
        <v>67</v>
      </c>
      <c r="W111" s="49"/>
      <c r="X111" s="49"/>
      <c r="Y111" s="49"/>
    </row>
    <row r="112" spans="1:25" ht="12.75">
      <c r="A112" t="s">
        <v>76</v>
      </c>
      <c r="B112">
        <v>9.25</v>
      </c>
      <c r="C112" t="s">
        <v>48</v>
      </c>
      <c r="D112" s="18">
        <f t="shared" si="101"/>
        <v>1.5416666666666667</v>
      </c>
      <c r="H112" s="83" t="s">
        <v>129</v>
      </c>
      <c r="I112" s="87" t="s">
        <v>53</v>
      </c>
      <c r="J112" s="82" t="s">
        <v>53</v>
      </c>
      <c r="K112" s="82" t="s">
        <v>53</v>
      </c>
      <c r="L112" s="82" t="s">
        <v>46</v>
      </c>
      <c r="M112" s="87" t="s">
        <v>53</v>
      </c>
      <c r="N112" s="82" t="s">
        <v>53</v>
      </c>
      <c r="O112" s="82" t="s">
        <v>46</v>
      </c>
      <c r="P112" s="82" t="s">
        <v>46</v>
      </c>
      <c r="Q112" s="82" t="s">
        <v>42</v>
      </c>
      <c r="R112" s="82" t="s">
        <v>207</v>
      </c>
      <c r="S112" s="82" t="s">
        <v>42</v>
      </c>
      <c r="T112" s="82" t="s">
        <v>62</v>
      </c>
      <c r="U112" s="82" t="s">
        <v>207</v>
      </c>
      <c r="W112" s="82"/>
      <c r="X112" s="82"/>
      <c r="Y112" s="82"/>
    </row>
    <row r="113" spans="1:25" ht="12.75">
      <c r="A113" t="s">
        <v>77</v>
      </c>
      <c r="B113">
        <v>9.75</v>
      </c>
      <c r="C113" t="s">
        <v>48</v>
      </c>
      <c r="D113" s="18">
        <f t="shared" si="101"/>
        <v>1.625</v>
      </c>
      <c r="H113" s="83" t="s">
        <v>144</v>
      </c>
      <c r="I113" s="77">
        <v>7.4</v>
      </c>
      <c r="J113" s="77">
        <v>7.4</v>
      </c>
      <c r="K113" s="77">
        <v>7.4</v>
      </c>
      <c r="L113" s="77">
        <v>5.1</v>
      </c>
      <c r="M113" s="77">
        <v>7.4</v>
      </c>
      <c r="N113" s="77">
        <v>7.4</v>
      </c>
      <c r="O113" s="77">
        <v>5.1</v>
      </c>
      <c r="P113" s="77">
        <v>5.1</v>
      </c>
      <c r="Q113" s="77">
        <v>2.2</v>
      </c>
      <c r="R113" s="77">
        <v>1.6</v>
      </c>
      <c r="S113" s="77">
        <v>2.2</v>
      </c>
      <c r="T113" s="77">
        <v>3.7</v>
      </c>
      <c r="U113" s="77">
        <v>1.6</v>
      </c>
      <c r="W113" s="77"/>
      <c r="X113" s="77"/>
      <c r="Y113" s="77"/>
    </row>
    <row r="114" spans="1:25" ht="15">
      <c r="A114" t="s">
        <v>78</v>
      </c>
      <c r="B114">
        <v>10.5</v>
      </c>
      <c r="C114" t="s">
        <v>46</v>
      </c>
      <c r="D114" s="18">
        <f t="shared" si="101"/>
        <v>1.75</v>
      </c>
      <c r="H114" s="88" t="s">
        <v>145</v>
      </c>
      <c r="I114" s="89">
        <v>100</v>
      </c>
      <c r="J114" s="89">
        <v>100</v>
      </c>
      <c r="K114" s="89">
        <v>100</v>
      </c>
      <c r="L114" s="89">
        <v>80</v>
      </c>
      <c r="M114" s="89">
        <v>100</v>
      </c>
      <c r="N114" s="89">
        <v>100</v>
      </c>
      <c r="O114" s="89">
        <v>80</v>
      </c>
      <c r="P114" s="89">
        <v>80</v>
      </c>
      <c r="Q114" s="89">
        <v>25</v>
      </c>
      <c r="R114" s="89">
        <v>10</v>
      </c>
      <c r="S114" s="89">
        <v>25</v>
      </c>
      <c r="T114" s="89">
        <v>60</v>
      </c>
      <c r="U114" s="89">
        <v>10</v>
      </c>
      <c r="W114" s="89"/>
      <c r="X114" s="89"/>
      <c r="Y114" s="89"/>
    </row>
    <row r="115" spans="1:25" ht="15">
      <c r="A115" t="s">
        <v>79</v>
      </c>
      <c r="B115">
        <v>11.75</v>
      </c>
      <c r="C115" t="s">
        <v>46</v>
      </c>
      <c r="D115" s="18">
        <f t="shared" si="101"/>
        <v>1.9583333333333333</v>
      </c>
      <c r="H115" s="88" t="s">
        <v>133</v>
      </c>
      <c r="I115" s="130">
        <v>81.49</v>
      </c>
      <c r="J115" s="130">
        <v>78.54</v>
      </c>
      <c r="K115" s="130">
        <v>70.18</v>
      </c>
      <c r="L115" s="130">
        <v>126.36</v>
      </c>
      <c r="M115" s="130">
        <v>110.48</v>
      </c>
      <c r="N115" s="131" t="s">
        <v>461</v>
      </c>
      <c r="O115" s="131">
        <v>83.09</v>
      </c>
      <c r="P115" s="131">
        <v>107.13</v>
      </c>
      <c r="Q115" s="131">
        <v>47.47</v>
      </c>
      <c r="R115" s="131">
        <v>41.31</v>
      </c>
      <c r="S115" s="131" t="s">
        <v>461</v>
      </c>
      <c r="T115" s="131">
        <v>48.32</v>
      </c>
      <c r="U115" s="131">
        <v>15.15</v>
      </c>
      <c r="W115" s="131"/>
      <c r="X115" s="131"/>
      <c r="Y115" s="131"/>
    </row>
    <row r="116" spans="1:25" ht="12.75">
      <c r="A116" t="s">
        <v>80</v>
      </c>
      <c r="B116">
        <v>12.75</v>
      </c>
      <c r="C116" t="s">
        <v>60</v>
      </c>
      <c r="D116" s="18">
        <f t="shared" si="101"/>
        <v>2.125</v>
      </c>
      <c r="H116" s="83" t="s">
        <v>39</v>
      </c>
      <c r="I116" s="87" t="str">
        <f aca="true" t="shared" si="114" ref="I116:N116">VLOOKUP(I111,$A$81:$C$120,3,FALSE)</f>
        <v>Blue</v>
      </c>
      <c r="J116" s="87" t="str">
        <f t="shared" si="114"/>
        <v>Blue</v>
      </c>
      <c r="K116" s="87" t="str">
        <f t="shared" si="114"/>
        <v>Blue</v>
      </c>
      <c r="L116" s="87" t="str">
        <f>VLOOKUP(L111,$A$81:$C$120,3,FALSE)</f>
        <v>Sh Green</v>
      </c>
      <c r="M116" s="87" t="str">
        <f t="shared" si="114"/>
        <v>Blue</v>
      </c>
      <c r="N116" s="87" t="str">
        <f t="shared" si="114"/>
        <v>Blue</v>
      </c>
      <c r="O116" s="87" t="str">
        <f aca="true" t="shared" si="115" ref="O116:U116">VLOOKUP(O111,$A$81:$C$120,3,FALSE)</f>
        <v>Sh Blue</v>
      </c>
      <c r="P116" s="87" t="str">
        <f t="shared" si="115"/>
        <v>Sh Green</v>
      </c>
      <c r="Q116" s="87" t="str">
        <f t="shared" si="115"/>
        <v>Yellow</v>
      </c>
      <c r="R116" s="87" t="str">
        <f t="shared" si="115"/>
        <v>Yellow</v>
      </c>
      <c r="S116" s="87" t="str">
        <f t="shared" si="115"/>
        <v>Orange</v>
      </c>
      <c r="T116" s="87" t="str">
        <f t="shared" si="115"/>
        <v>L Green</v>
      </c>
      <c r="U116" s="87" t="str">
        <f t="shared" si="115"/>
        <v>Yellow</v>
      </c>
      <c r="W116" s="87"/>
      <c r="X116" s="87"/>
      <c r="Y116" s="87"/>
    </row>
    <row r="117" spans="1:25" ht="12.75">
      <c r="A117" t="s">
        <v>81</v>
      </c>
      <c r="B117">
        <v>14</v>
      </c>
      <c r="C117" t="s">
        <v>60</v>
      </c>
      <c r="D117" s="18">
        <f t="shared" si="101"/>
        <v>2.3333333333333335</v>
      </c>
      <c r="H117" s="83" t="s">
        <v>146</v>
      </c>
      <c r="I117" s="82">
        <f aca="true" t="shared" si="116" ref="I117:N117">VLOOKUP(I111,$A$81:$C$120,2,FALSE)</f>
        <v>8</v>
      </c>
      <c r="J117" s="82">
        <f t="shared" si="116"/>
        <v>8.75</v>
      </c>
      <c r="K117" s="82">
        <f t="shared" si="116"/>
        <v>8.75</v>
      </c>
      <c r="L117" s="82">
        <f>VLOOKUP(L111,$A$81:$C$120,2,FALSE)</f>
        <v>12.75</v>
      </c>
      <c r="M117" s="82">
        <f t="shared" si="116"/>
        <v>8</v>
      </c>
      <c r="N117" s="82">
        <f t="shared" si="116"/>
        <v>8.75</v>
      </c>
      <c r="O117" s="82">
        <f aca="true" t="shared" si="117" ref="O117:U117">VLOOKUP(O111,$A$81:$C$120,2,FALSE)</f>
        <v>9.5</v>
      </c>
      <c r="P117" s="82">
        <f t="shared" si="117"/>
        <v>11.5</v>
      </c>
      <c r="Q117" s="82">
        <f t="shared" si="117"/>
        <v>9.5</v>
      </c>
      <c r="R117" s="82">
        <f t="shared" si="117"/>
        <v>9.5</v>
      </c>
      <c r="S117" s="82">
        <f t="shared" si="117"/>
        <v>7.75</v>
      </c>
      <c r="T117" s="82">
        <f t="shared" si="117"/>
        <v>7.5</v>
      </c>
      <c r="U117" s="82">
        <f t="shared" si="117"/>
        <v>9.5</v>
      </c>
      <c r="W117" s="82"/>
      <c r="X117" s="82"/>
      <c r="Y117" s="82"/>
    </row>
    <row r="118" spans="1:25" ht="12.75">
      <c r="A118" t="s">
        <v>82</v>
      </c>
      <c r="B118">
        <v>15.25</v>
      </c>
      <c r="C118" t="s">
        <v>60</v>
      </c>
      <c r="D118" s="18">
        <f t="shared" si="101"/>
        <v>2.5416666666666665</v>
      </c>
      <c r="H118" s="83" t="s">
        <v>147</v>
      </c>
      <c r="I118" s="82">
        <f aca="true" t="shared" si="118" ref="I118:N118">I113+(I114/100)</f>
        <v>8.4</v>
      </c>
      <c r="J118" s="82">
        <f t="shared" si="118"/>
        <v>8.4</v>
      </c>
      <c r="K118" s="82">
        <f t="shared" si="118"/>
        <v>8.4</v>
      </c>
      <c r="L118" s="82">
        <f>L113+(L114/100)</f>
        <v>5.8999999999999995</v>
      </c>
      <c r="M118" s="82">
        <f t="shared" si="118"/>
        <v>8.4</v>
      </c>
      <c r="N118" s="82">
        <f t="shared" si="118"/>
        <v>8.4</v>
      </c>
      <c r="O118" s="82">
        <f aca="true" t="shared" si="119" ref="O118:U118">O113+(O114/100)</f>
        <v>5.8999999999999995</v>
      </c>
      <c r="P118" s="82">
        <f t="shared" si="119"/>
        <v>5.8999999999999995</v>
      </c>
      <c r="Q118" s="82">
        <f t="shared" si="119"/>
        <v>2.45</v>
      </c>
      <c r="R118" s="82">
        <f t="shared" si="119"/>
        <v>1.7000000000000002</v>
      </c>
      <c r="S118" s="82">
        <f t="shared" si="119"/>
        <v>2.45</v>
      </c>
      <c r="T118" s="82">
        <f t="shared" si="119"/>
        <v>4.3</v>
      </c>
      <c r="U118" s="82">
        <f t="shared" si="119"/>
        <v>1.7000000000000002</v>
      </c>
      <c r="W118" s="82"/>
      <c r="X118" s="82"/>
      <c r="Y118" s="82"/>
    </row>
    <row r="119" spans="1:25" ht="12.75">
      <c r="A119" t="s">
        <v>83</v>
      </c>
      <c r="B119">
        <v>17</v>
      </c>
      <c r="C119" t="s">
        <v>60</v>
      </c>
      <c r="D119" s="18">
        <f t="shared" si="101"/>
        <v>2.8333333333333335</v>
      </c>
      <c r="H119" s="83" t="s">
        <v>148</v>
      </c>
      <c r="I119" s="82">
        <f aca="true" t="shared" si="120" ref="I119:U119">I118*I117</f>
        <v>67.2</v>
      </c>
      <c r="J119" s="82">
        <f t="shared" si="120"/>
        <v>73.5</v>
      </c>
      <c r="K119" s="82">
        <f t="shared" si="120"/>
        <v>73.5</v>
      </c>
      <c r="L119" s="82">
        <f t="shared" si="120"/>
        <v>75.225</v>
      </c>
      <c r="M119" s="82">
        <f t="shared" si="120"/>
        <v>67.2</v>
      </c>
      <c r="N119" s="82">
        <f t="shared" si="120"/>
        <v>73.5</v>
      </c>
      <c r="O119" s="82">
        <f t="shared" si="120"/>
        <v>56.05</v>
      </c>
      <c r="P119" s="82">
        <f t="shared" si="120"/>
        <v>67.85</v>
      </c>
      <c r="Q119" s="82">
        <f t="shared" si="120"/>
        <v>23.275000000000002</v>
      </c>
      <c r="R119" s="82">
        <f t="shared" si="120"/>
        <v>16.150000000000002</v>
      </c>
      <c r="S119" s="82">
        <f t="shared" si="120"/>
        <v>18.9875</v>
      </c>
      <c r="T119" s="82">
        <f t="shared" si="120"/>
        <v>32.25</v>
      </c>
      <c r="U119" s="82">
        <f t="shared" si="120"/>
        <v>16.150000000000002</v>
      </c>
      <c r="W119" s="82"/>
      <c r="X119" s="82"/>
      <c r="Y119" s="82"/>
    </row>
    <row r="120" spans="1:25" ht="12.75">
      <c r="A120" t="s">
        <v>84</v>
      </c>
      <c r="B120">
        <v>17</v>
      </c>
      <c r="C120" t="s">
        <v>60</v>
      </c>
      <c r="D120" s="18">
        <f t="shared" si="101"/>
        <v>2.8333333333333335</v>
      </c>
      <c r="H120" s="83" t="s">
        <v>149</v>
      </c>
      <c r="I120" s="82">
        <f aca="true" t="shared" si="121" ref="I120:U120">I115-I119</f>
        <v>14.289999999999992</v>
      </c>
      <c r="J120" s="82">
        <f t="shared" si="121"/>
        <v>5.040000000000006</v>
      </c>
      <c r="K120" s="82">
        <f t="shared" si="121"/>
        <v>-3.319999999999993</v>
      </c>
      <c r="L120" s="82">
        <f t="shared" si="121"/>
        <v>51.135000000000005</v>
      </c>
      <c r="M120" s="82">
        <f t="shared" si="121"/>
        <v>43.28</v>
      </c>
      <c r="N120" s="82" t="e">
        <f t="shared" si="121"/>
        <v>#VALUE!</v>
      </c>
      <c r="O120" s="82">
        <f t="shared" si="121"/>
        <v>27.040000000000006</v>
      </c>
      <c r="P120" s="82">
        <f t="shared" si="121"/>
        <v>39.28</v>
      </c>
      <c r="Q120" s="82">
        <f t="shared" si="121"/>
        <v>24.194999999999997</v>
      </c>
      <c r="R120" s="82">
        <f t="shared" si="121"/>
        <v>25.16</v>
      </c>
      <c r="S120" s="82" t="e">
        <f t="shared" si="121"/>
        <v>#VALUE!</v>
      </c>
      <c r="T120" s="82">
        <f t="shared" si="121"/>
        <v>16.07</v>
      </c>
      <c r="U120" s="82">
        <f t="shared" si="121"/>
        <v>-1.0000000000000018</v>
      </c>
      <c r="W120" s="82"/>
      <c r="X120" s="82"/>
      <c r="Y120" s="82"/>
    </row>
    <row r="121" spans="4:25" ht="12.75">
      <c r="D121" s="18"/>
      <c r="H121" s="83" t="s">
        <v>150</v>
      </c>
      <c r="I121" s="77">
        <f aca="true" t="shared" si="122" ref="I121:U121">I120/I119</f>
        <v>0.2126488095238094</v>
      </c>
      <c r="J121" s="77">
        <f t="shared" si="122"/>
        <v>0.06857142857142866</v>
      </c>
      <c r="K121" s="77">
        <f t="shared" si="122"/>
        <v>-0.04517006802721079</v>
      </c>
      <c r="L121" s="77">
        <f t="shared" si="122"/>
        <v>0.6797607178464607</v>
      </c>
      <c r="M121" s="77">
        <f t="shared" si="122"/>
        <v>0.6440476190476191</v>
      </c>
      <c r="N121" s="77" t="e">
        <f t="shared" si="122"/>
        <v>#VALUE!</v>
      </c>
      <c r="O121" s="77">
        <f t="shared" si="122"/>
        <v>0.48242640499553985</v>
      </c>
      <c r="P121" s="77">
        <f t="shared" si="122"/>
        <v>0.5789240972733972</v>
      </c>
      <c r="Q121" s="77">
        <f t="shared" si="122"/>
        <v>1.0395273899033295</v>
      </c>
      <c r="R121" s="77">
        <f t="shared" si="122"/>
        <v>1.557894736842105</v>
      </c>
      <c r="S121" s="77" t="e">
        <f t="shared" si="122"/>
        <v>#VALUE!</v>
      </c>
      <c r="T121" s="77">
        <f t="shared" si="122"/>
        <v>0.49829457364341084</v>
      </c>
      <c r="U121" s="77">
        <f t="shared" si="122"/>
        <v>-0.06191950464396295</v>
      </c>
      <c r="W121" s="77"/>
      <c r="X121" s="77"/>
      <c r="Y121" s="77"/>
    </row>
    <row r="122" spans="8:25" ht="12.75">
      <c r="H122" s="83" t="s">
        <v>119</v>
      </c>
      <c r="I122" s="82">
        <f aca="true" t="shared" si="123" ref="I122:U122">100-(I121*100)</f>
        <v>78.73511904761907</v>
      </c>
      <c r="J122" s="82">
        <f t="shared" si="123"/>
        <v>93.14285714285714</v>
      </c>
      <c r="K122" s="82">
        <f t="shared" si="123"/>
        <v>104.51700680272108</v>
      </c>
      <c r="L122" s="82">
        <f t="shared" si="123"/>
        <v>32.02392821535392</v>
      </c>
      <c r="M122" s="82">
        <f t="shared" si="123"/>
        <v>35.59523809523809</v>
      </c>
      <c r="N122" s="82" t="e">
        <f t="shared" si="123"/>
        <v>#VALUE!</v>
      </c>
      <c r="O122" s="82">
        <f t="shared" si="123"/>
        <v>51.757359500446015</v>
      </c>
      <c r="P122" s="82">
        <f t="shared" si="123"/>
        <v>42.107590272660275</v>
      </c>
      <c r="Q122" s="82">
        <f t="shared" si="123"/>
        <v>-3.9527389903329464</v>
      </c>
      <c r="R122" s="82">
        <f t="shared" si="123"/>
        <v>-55.78947368421049</v>
      </c>
      <c r="S122" s="82" t="e">
        <f t="shared" si="123"/>
        <v>#VALUE!</v>
      </c>
      <c r="T122" s="82">
        <f t="shared" si="123"/>
        <v>50.17054263565892</v>
      </c>
      <c r="U122" s="82">
        <f t="shared" si="123"/>
        <v>106.1919504643963</v>
      </c>
      <c r="W122" s="82"/>
      <c r="X122" s="82"/>
      <c r="Y122" s="82"/>
    </row>
    <row r="123" spans="1:25" ht="12.75">
      <c r="A123" s="12" t="s">
        <v>85</v>
      </c>
      <c r="H123" s="83" t="s">
        <v>151</v>
      </c>
      <c r="I123" s="82">
        <v>1</v>
      </c>
      <c r="J123" s="82">
        <v>1</v>
      </c>
      <c r="K123" s="82">
        <v>1</v>
      </c>
      <c r="L123" s="82">
        <v>1</v>
      </c>
      <c r="M123" s="82">
        <v>1</v>
      </c>
      <c r="N123" s="82">
        <v>1</v>
      </c>
      <c r="O123" s="82">
        <v>1</v>
      </c>
      <c r="P123" s="82">
        <v>1</v>
      </c>
      <c r="Q123" s="82">
        <v>1</v>
      </c>
      <c r="R123" s="82">
        <v>0.75</v>
      </c>
      <c r="S123" s="82">
        <v>0.75</v>
      </c>
      <c r="T123" s="82">
        <v>1</v>
      </c>
      <c r="U123" s="82">
        <v>0.75</v>
      </c>
      <c r="W123" s="82"/>
      <c r="X123" s="82"/>
      <c r="Y123" s="82"/>
    </row>
    <row r="124" spans="1:25" ht="12.75">
      <c r="A124" s="12"/>
      <c r="H124" s="83" t="s">
        <v>152</v>
      </c>
      <c r="I124" s="82">
        <f aca="true" t="shared" si="124" ref="I124:U124">ROUND(I122*I123,0)</f>
        <v>79</v>
      </c>
      <c r="J124" s="82">
        <f t="shared" si="124"/>
        <v>93</v>
      </c>
      <c r="K124" s="82">
        <f t="shared" si="124"/>
        <v>105</v>
      </c>
      <c r="L124" s="82">
        <f t="shared" si="124"/>
        <v>32</v>
      </c>
      <c r="M124" s="82">
        <f t="shared" si="124"/>
        <v>36</v>
      </c>
      <c r="N124" s="82" t="e">
        <f t="shared" si="124"/>
        <v>#VALUE!</v>
      </c>
      <c r="O124" s="82">
        <f t="shared" si="124"/>
        <v>52</v>
      </c>
      <c r="P124" s="82">
        <f t="shared" si="124"/>
        <v>42</v>
      </c>
      <c r="Q124" s="82">
        <f t="shared" si="124"/>
        <v>-4</v>
      </c>
      <c r="R124" s="82">
        <f t="shared" si="124"/>
        <v>-42</v>
      </c>
      <c r="S124" s="82" t="e">
        <f t="shared" si="124"/>
        <v>#VALUE!</v>
      </c>
      <c r="T124" s="82">
        <f t="shared" si="124"/>
        <v>50</v>
      </c>
      <c r="U124" s="82">
        <f t="shared" si="124"/>
        <v>80</v>
      </c>
      <c r="W124" s="82"/>
      <c r="X124" s="82"/>
      <c r="Y124" s="82"/>
    </row>
    <row r="125" spans="1:25" ht="15">
      <c r="A125" s="13"/>
      <c r="H125" s="83" t="s">
        <v>196</v>
      </c>
      <c r="I125" s="81">
        <f>I124*110/105</f>
        <v>82.76190476190476</v>
      </c>
      <c r="J125" s="81">
        <f aca="true" t="shared" si="125" ref="J125:U125">J124*110/105</f>
        <v>97.42857142857143</v>
      </c>
      <c r="K125" s="81">
        <f t="shared" si="125"/>
        <v>110</v>
      </c>
      <c r="L125" s="81">
        <f t="shared" si="125"/>
        <v>33.523809523809526</v>
      </c>
      <c r="M125" s="81">
        <f t="shared" si="125"/>
        <v>37.714285714285715</v>
      </c>
      <c r="N125" s="81">
        <v>1</v>
      </c>
      <c r="O125" s="81">
        <f t="shared" si="125"/>
        <v>54.476190476190474</v>
      </c>
      <c r="P125" s="81">
        <f t="shared" si="125"/>
        <v>44</v>
      </c>
      <c r="Q125" s="81">
        <v>1</v>
      </c>
      <c r="R125" s="81">
        <v>1</v>
      </c>
      <c r="S125" s="81">
        <v>1</v>
      </c>
      <c r="T125" s="81">
        <f t="shared" si="125"/>
        <v>52.38095238095238</v>
      </c>
      <c r="U125" s="81">
        <f t="shared" si="125"/>
        <v>83.80952380952381</v>
      </c>
      <c r="W125" s="81"/>
      <c r="X125" s="81"/>
      <c r="Y125" s="81"/>
    </row>
    <row r="126" ht="12.75">
      <c r="A126" s="13"/>
    </row>
    <row r="127" ht="12.75">
      <c r="A127" s="13"/>
    </row>
    <row r="128" spans="1:21" ht="12.75">
      <c r="A128" s="13"/>
      <c r="G128" s="13"/>
      <c r="H128" s="30" t="s">
        <v>288</v>
      </c>
      <c r="I128" s="80"/>
      <c r="J128" s="82"/>
      <c r="K128" s="82"/>
      <c r="L128" s="82"/>
      <c r="M128" s="82"/>
      <c r="N128" s="82"/>
      <c r="P128" s="82"/>
      <c r="Q128" s="82"/>
      <c r="R128" s="82"/>
      <c r="S128" s="82"/>
      <c r="T128" s="82"/>
      <c r="U128" s="82"/>
    </row>
    <row r="129" spans="1:23" ht="12.75">
      <c r="A129" s="13"/>
      <c r="H129" s="83" t="s">
        <v>33</v>
      </c>
      <c r="I129" s="84" t="s">
        <v>135</v>
      </c>
      <c r="J129" s="82" t="s">
        <v>215</v>
      </c>
      <c r="K129" s="82" t="s">
        <v>95</v>
      </c>
      <c r="L129" s="82" t="s">
        <v>123</v>
      </c>
      <c r="M129" s="82" t="s">
        <v>96</v>
      </c>
      <c r="N129" s="82" t="s">
        <v>136</v>
      </c>
      <c r="O129" s="82" t="s">
        <v>142</v>
      </c>
      <c r="P129" s="82" t="s">
        <v>137</v>
      </c>
      <c r="Q129" s="82" t="s">
        <v>212</v>
      </c>
      <c r="R129" s="82" t="s">
        <v>138</v>
      </c>
      <c r="S129" s="82"/>
      <c r="T129" s="82"/>
      <c r="U129" s="82"/>
      <c r="V129" s="82"/>
      <c r="W129" s="82"/>
    </row>
    <row r="130" spans="1:23" ht="12.75">
      <c r="A130" s="13"/>
      <c r="H130" s="83" t="s">
        <v>31</v>
      </c>
      <c r="I130" s="85" t="s">
        <v>57</v>
      </c>
      <c r="J130" s="78" t="s">
        <v>67</v>
      </c>
      <c r="K130" s="78" t="s">
        <v>58</v>
      </c>
      <c r="L130" s="78" t="s">
        <v>80</v>
      </c>
      <c r="M130" s="78" t="s">
        <v>57</v>
      </c>
      <c r="N130" s="49" t="s">
        <v>58</v>
      </c>
      <c r="O130" s="49" t="s">
        <v>59</v>
      </c>
      <c r="P130" s="49" t="s">
        <v>63</v>
      </c>
      <c r="Q130" s="49" t="s">
        <v>63</v>
      </c>
      <c r="R130" s="78" t="s">
        <v>61</v>
      </c>
      <c r="S130" s="49"/>
      <c r="T130" s="78"/>
      <c r="U130" s="78"/>
      <c r="V130" s="78"/>
      <c r="W130" s="78"/>
    </row>
    <row r="131" spans="1:23" ht="12.75">
      <c r="A131" s="13"/>
      <c r="H131" s="83" t="s">
        <v>129</v>
      </c>
      <c r="I131" s="87" t="s">
        <v>53</v>
      </c>
      <c r="J131" s="82" t="s">
        <v>42</v>
      </c>
      <c r="K131" s="82" t="s">
        <v>53</v>
      </c>
      <c r="L131" s="82" t="s">
        <v>46</v>
      </c>
      <c r="M131" s="87" t="s">
        <v>53</v>
      </c>
      <c r="N131" s="82" t="s">
        <v>53</v>
      </c>
      <c r="O131" s="82" t="s">
        <v>46</v>
      </c>
      <c r="P131" s="82" t="s">
        <v>46</v>
      </c>
      <c r="Q131" s="82" t="s">
        <v>60</v>
      </c>
      <c r="R131" s="82" t="s">
        <v>46</v>
      </c>
      <c r="S131" s="86"/>
      <c r="T131" s="87"/>
      <c r="U131" s="82"/>
      <c r="V131" s="82"/>
      <c r="W131" s="82"/>
    </row>
    <row r="132" spans="1:23" ht="12.75">
      <c r="A132" s="13"/>
      <c r="H132" s="83" t="s">
        <v>144</v>
      </c>
      <c r="I132" s="77">
        <v>7.4</v>
      </c>
      <c r="J132" s="77">
        <v>2.6</v>
      </c>
      <c r="K132" s="77">
        <v>7.4</v>
      </c>
      <c r="L132" s="77">
        <v>4.5</v>
      </c>
      <c r="M132" s="77">
        <v>7.4</v>
      </c>
      <c r="N132" s="77">
        <v>7.4</v>
      </c>
      <c r="O132" s="77">
        <v>4.5</v>
      </c>
      <c r="P132" s="77">
        <v>4.5</v>
      </c>
      <c r="Q132" s="77">
        <v>3.7</v>
      </c>
      <c r="R132" s="82">
        <v>4.5</v>
      </c>
      <c r="T132" s="77"/>
      <c r="U132" s="77"/>
      <c r="V132" s="78"/>
      <c r="W132" s="78"/>
    </row>
    <row r="133" spans="1:23" ht="15">
      <c r="A133" s="13"/>
      <c r="H133" s="88" t="s">
        <v>145</v>
      </c>
      <c r="I133" s="89">
        <v>110</v>
      </c>
      <c r="J133" s="89">
        <v>65</v>
      </c>
      <c r="K133" s="89">
        <v>110</v>
      </c>
      <c r="L133" s="89">
        <v>80</v>
      </c>
      <c r="M133" s="89">
        <v>110</v>
      </c>
      <c r="N133" s="89">
        <v>110</v>
      </c>
      <c r="O133" s="89">
        <v>80</v>
      </c>
      <c r="P133" s="89">
        <v>80</v>
      </c>
      <c r="Q133" s="89">
        <v>60</v>
      </c>
      <c r="R133" s="89">
        <v>80</v>
      </c>
      <c r="S133" s="58"/>
      <c r="T133" s="89"/>
      <c r="U133" s="89"/>
      <c r="V133" s="89"/>
      <c r="W133" s="89"/>
    </row>
    <row r="134" spans="1:21" ht="15">
      <c r="A134" s="13"/>
      <c r="H134" s="88" t="s">
        <v>133</v>
      </c>
      <c r="I134" s="130">
        <v>65.52</v>
      </c>
      <c r="J134" s="130">
        <v>46.04</v>
      </c>
      <c r="K134" s="130">
        <v>67.44</v>
      </c>
      <c r="L134" s="130">
        <v>77</v>
      </c>
      <c r="M134" s="130">
        <v>91.27</v>
      </c>
      <c r="N134" s="131">
        <v>118.14</v>
      </c>
      <c r="O134" s="131">
        <v>56.17</v>
      </c>
      <c r="P134" s="131">
        <v>63.42</v>
      </c>
      <c r="Q134" s="131">
        <v>72.43</v>
      </c>
      <c r="R134" s="81">
        <v>55.14</v>
      </c>
      <c r="S134" s="16"/>
      <c r="T134" s="58"/>
      <c r="U134" s="58"/>
    </row>
    <row r="135" spans="1:23" ht="12.75">
      <c r="A135" s="13"/>
      <c r="H135" s="83" t="s">
        <v>39</v>
      </c>
      <c r="I135" s="87" t="str">
        <f>VLOOKUP(I130,$A$81:$C$120,3,FALSE)</f>
        <v>Blue</v>
      </c>
      <c r="J135" s="87" t="str">
        <f>VLOOKUP(J130,$A$81:$C$120,3,FALSE)</f>
        <v>Yellow</v>
      </c>
      <c r="K135" s="87" t="str">
        <f>VLOOKUP(K130,$A$81:$C$120,3,FALSE)</f>
        <v>Blue</v>
      </c>
      <c r="L135" s="87" t="str">
        <f aca="true" t="shared" si="126" ref="L135:R135">VLOOKUP(L130,$A$81:$C$120,3,FALSE)</f>
        <v>Sh Green</v>
      </c>
      <c r="M135" s="87" t="str">
        <f t="shared" si="126"/>
        <v>Blue</v>
      </c>
      <c r="N135" s="87" t="str">
        <f t="shared" si="126"/>
        <v>Blue</v>
      </c>
      <c r="O135" s="87" t="str">
        <f t="shared" si="126"/>
        <v>Sh Blue</v>
      </c>
      <c r="P135" s="87" t="str">
        <f t="shared" si="126"/>
        <v>Sh Green</v>
      </c>
      <c r="Q135" s="87" t="str">
        <f t="shared" si="126"/>
        <v>Sh Green</v>
      </c>
      <c r="R135" s="87" t="str">
        <f t="shared" si="126"/>
        <v>Green</v>
      </c>
      <c r="S135" s="87"/>
      <c r="T135" s="87"/>
      <c r="U135" s="87"/>
      <c r="V135" s="87"/>
      <c r="W135" s="87"/>
    </row>
    <row r="136" spans="1:23" ht="12.75">
      <c r="A136" s="13"/>
      <c r="H136" s="83" t="s">
        <v>146</v>
      </c>
      <c r="I136" s="82">
        <f>VLOOKUP(I130,$A$81:$C$120,2,FALSE)</f>
        <v>8</v>
      </c>
      <c r="J136" s="82">
        <f>VLOOKUP(J130,$A$81:$C$120,2,FALSE)</f>
        <v>9.5</v>
      </c>
      <c r="K136" s="82">
        <f>VLOOKUP(K130,$A$81:$C$120,2,FALSE)</f>
        <v>8.75</v>
      </c>
      <c r="L136" s="82">
        <f aca="true" t="shared" si="127" ref="L136:R136">VLOOKUP(L130,$A$81:$C$120,2,FALSE)</f>
        <v>12.75</v>
      </c>
      <c r="M136" s="82">
        <f t="shared" si="127"/>
        <v>8</v>
      </c>
      <c r="N136" s="82">
        <f t="shared" si="127"/>
        <v>8.75</v>
      </c>
      <c r="O136" s="82">
        <f t="shared" si="127"/>
        <v>9.5</v>
      </c>
      <c r="P136" s="82">
        <f t="shared" si="127"/>
        <v>11.5</v>
      </c>
      <c r="Q136" s="82">
        <f t="shared" si="127"/>
        <v>11.5</v>
      </c>
      <c r="R136" s="82">
        <f t="shared" si="127"/>
        <v>10.5</v>
      </c>
      <c r="S136" s="82"/>
      <c r="T136" s="82"/>
      <c r="U136" s="82"/>
      <c r="V136" s="82"/>
      <c r="W136" s="82"/>
    </row>
    <row r="137" spans="1:23" ht="12.75">
      <c r="A137" s="13"/>
      <c r="H137" s="83" t="s">
        <v>147</v>
      </c>
      <c r="I137" s="82">
        <f>I132+(I133/100)</f>
        <v>8.5</v>
      </c>
      <c r="J137" s="82">
        <f>J132+(J133/100)</f>
        <v>3.25</v>
      </c>
      <c r="K137" s="82">
        <f>K132+(K133/100)</f>
        <v>8.5</v>
      </c>
      <c r="L137" s="82">
        <f aca="true" t="shared" si="128" ref="L137:R137">L132+(L133/100)</f>
        <v>5.3</v>
      </c>
      <c r="M137" s="82">
        <f t="shared" si="128"/>
        <v>8.5</v>
      </c>
      <c r="N137" s="82">
        <f t="shared" si="128"/>
        <v>8.5</v>
      </c>
      <c r="O137" s="82">
        <f t="shared" si="128"/>
        <v>5.3</v>
      </c>
      <c r="P137" s="82">
        <f t="shared" si="128"/>
        <v>5.3</v>
      </c>
      <c r="Q137" s="82">
        <f t="shared" si="128"/>
        <v>4.3</v>
      </c>
      <c r="R137" s="82">
        <f t="shared" si="128"/>
        <v>5.3</v>
      </c>
      <c r="S137" s="82"/>
      <c r="T137" s="82"/>
      <c r="U137" s="82"/>
      <c r="V137" s="82"/>
      <c r="W137" s="82"/>
    </row>
    <row r="138" spans="1:23" ht="12.75">
      <c r="A138" s="13"/>
      <c r="H138" s="83" t="s">
        <v>148</v>
      </c>
      <c r="I138" s="82">
        <f aca="true" t="shared" si="129" ref="I138:Q138">I137*I136</f>
        <v>68</v>
      </c>
      <c r="J138" s="82">
        <f t="shared" si="129"/>
        <v>30.875</v>
      </c>
      <c r="K138" s="82">
        <f t="shared" si="129"/>
        <v>74.375</v>
      </c>
      <c r="L138" s="82">
        <f t="shared" si="129"/>
        <v>67.575</v>
      </c>
      <c r="M138" s="82">
        <f t="shared" si="129"/>
        <v>68</v>
      </c>
      <c r="N138" s="82">
        <f t="shared" si="129"/>
        <v>74.375</v>
      </c>
      <c r="O138" s="82">
        <f t="shared" si="129"/>
        <v>50.35</v>
      </c>
      <c r="P138" s="82">
        <f t="shared" si="129"/>
        <v>60.949999999999996</v>
      </c>
      <c r="Q138" s="82">
        <f t="shared" si="129"/>
        <v>49.449999999999996</v>
      </c>
      <c r="R138" s="82">
        <f>R137*R136</f>
        <v>55.65</v>
      </c>
      <c r="S138" s="82"/>
      <c r="T138" s="82"/>
      <c r="U138" s="82"/>
      <c r="V138" s="82"/>
      <c r="W138" s="82"/>
    </row>
    <row r="139" spans="1:23" ht="12.75">
      <c r="A139" s="13"/>
      <c r="H139" s="83" t="s">
        <v>149</v>
      </c>
      <c r="I139" s="82">
        <f aca="true" t="shared" si="130" ref="I139:Q139">I134-I138</f>
        <v>-2.480000000000004</v>
      </c>
      <c r="J139" s="82">
        <f t="shared" si="130"/>
        <v>15.165</v>
      </c>
      <c r="K139" s="82">
        <f t="shared" si="130"/>
        <v>-6.935000000000002</v>
      </c>
      <c r="L139" s="82">
        <f t="shared" si="130"/>
        <v>9.424999999999997</v>
      </c>
      <c r="M139" s="82">
        <f t="shared" si="130"/>
        <v>23.269999999999996</v>
      </c>
      <c r="N139" s="82">
        <f t="shared" si="130"/>
        <v>43.765</v>
      </c>
      <c r="O139" s="82">
        <f t="shared" si="130"/>
        <v>5.82</v>
      </c>
      <c r="P139" s="82">
        <f t="shared" si="130"/>
        <v>2.470000000000006</v>
      </c>
      <c r="Q139" s="82">
        <f t="shared" si="130"/>
        <v>22.98000000000001</v>
      </c>
      <c r="R139" s="82">
        <f>R134-R138</f>
        <v>-0.509999999999998</v>
      </c>
      <c r="S139" s="82"/>
      <c r="T139" s="82"/>
      <c r="U139" s="82"/>
      <c r="V139" s="82"/>
      <c r="W139" s="82"/>
    </row>
    <row r="140" spans="1:23" ht="12.75">
      <c r="A140" s="13"/>
      <c r="H140" s="83" t="s">
        <v>150</v>
      </c>
      <c r="I140" s="77">
        <f aca="true" t="shared" si="131" ref="I140:Q140">I139/I138</f>
        <v>-0.03647058823529418</v>
      </c>
      <c r="J140" s="77">
        <f t="shared" si="131"/>
        <v>0.49117408906882587</v>
      </c>
      <c r="K140" s="77">
        <f t="shared" si="131"/>
        <v>-0.09324369747899162</v>
      </c>
      <c r="L140" s="77">
        <f t="shared" si="131"/>
        <v>0.1394746577876433</v>
      </c>
      <c r="M140" s="77">
        <f t="shared" si="131"/>
        <v>0.34220588235294114</v>
      </c>
      <c r="N140" s="77">
        <f t="shared" si="131"/>
        <v>0.588436974789916</v>
      </c>
      <c r="O140" s="77">
        <f t="shared" si="131"/>
        <v>0.11559086395233367</v>
      </c>
      <c r="P140" s="77">
        <f t="shared" si="131"/>
        <v>0.040525020508613716</v>
      </c>
      <c r="Q140" s="77">
        <f t="shared" si="131"/>
        <v>0.4647118301314462</v>
      </c>
      <c r="R140" s="77">
        <f>R139/R138</f>
        <v>-0.009164420485175167</v>
      </c>
      <c r="S140" s="77"/>
      <c r="T140" s="77"/>
      <c r="U140" s="77"/>
      <c r="V140" s="77"/>
      <c r="W140" s="77"/>
    </row>
    <row r="141" spans="1:23" ht="12.75">
      <c r="A141" s="13"/>
      <c r="H141" s="83" t="s">
        <v>119</v>
      </c>
      <c r="I141" s="82">
        <f aca="true" t="shared" si="132" ref="I141:Q141">100-(I140*100)</f>
        <v>103.64705882352942</v>
      </c>
      <c r="J141" s="82">
        <f t="shared" si="132"/>
        <v>50.88259109311741</v>
      </c>
      <c r="K141" s="82">
        <f t="shared" si="132"/>
        <v>109.32436974789917</v>
      </c>
      <c r="L141" s="82">
        <f t="shared" si="132"/>
        <v>86.05253422123567</v>
      </c>
      <c r="M141" s="82">
        <f t="shared" si="132"/>
        <v>65.77941176470588</v>
      </c>
      <c r="N141" s="82">
        <f t="shared" si="132"/>
        <v>41.156302521008406</v>
      </c>
      <c r="O141" s="82">
        <f t="shared" si="132"/>
        <v>88.44091360476664</v>
      </c>
      <c r="P141" s="82">
        <f t="shared" si="132"/>
        <v>95.94749794913862</v>
      </c>
      <c r="Q141" s="82">
        <f t="shared" si="132"/>
        <v>53.52881698685538</v>
      </c>
      <c r="R141" s="82">
        <f>100-(R140*100)</f>
        <v>100.91644204851751</v>
      </c>
      <c r="S141" s="82"/>
      <c r="T141" s="82"/>
      <c r="U141" s="82"/>
      <c r="V141" s="82"/>
      <c r="W141" s="82"/>
    </row>
    <row r="142" spans="1:23" ht="12.75">
      <c r="A142" s="13"/>
      <c r="H142" s="83" t="s">
        <v>151</v>
      </c>
      <c r="I142" s="82">
        <v>1</v>
      </c>
      <c r="J142" s="82">
        <v>1</v>
      </c>
      <c r="K142" s="82">
        <v>1</v>
      </c>
      <c r="L142" s="82">
        <v>1</v>
      </c>
      <c r="M142" s="82">
        <v>1</v>
      </c>
      <c r="N142" s="82">
        <v>1</v>
      </c>
      <c r="O142" s="82">
        <v>1</v>
      </c>
      <c r="P142" s="82">
        <v>1</v>
      </c>
      <c r="Q142" s="82">
        <v>1</v>
      </c>
      <c r="R142" s="82">
        <v>1</v>
      </c>
      <c r="S142" s="82"/>
      <c r="T142" s="82"/>
      <c r="U142" s="82"/>
      <c r="V142" s="82"/>
      <c r="W142" s="82"/>
    </row>
    <row r="143" spans="1:23" ht="12.75">
      <c r="A143" s="13"/>
      <c r="H143" s="83" t="s">
        <v>152</v>
      </c>
      <c r="I143" s="82">
        <f aca="true" t="shared" si="133" ref="I143:Q143">ROUND(I141*I142,0)</f>
        <v>104</v>
      </c>
      <c r="J143" s="82">
        <f t="shared" si="133"/>
        <v>51</v>
      </c>
      <c r="K143" s="82">
        <f t="shared" si="133"/>
        <v>109</v>
      </c>
      <c r="L143" s="82">
        <f t="shared" si="133"/>
        <v>86</v>
      </c>
      <c r="M143" s="82">
        <f t="shared" si="133"/>
        <v>66</v>
      </c>
      <c r="N143" s="82">
        <f t="shared" si="133"/>
        <v>41</v>
      </c>
      <c r="O143" s="82">
        <f t="shared" si="133"/>
        <v>88</v>
      </c>
      <c r="P143" s="82">
        <f t="shared" si="133"/>
        <v>96</v>
      </c>
      <c r="Q143" s="82">
        <f t="shared" si="133"/>
        <v>54</v>
      </c>
      <c r="R143" s="82">
        <f>ROUND(R141*R142,0)</f>
        <v>101</v>
      </c>
      <c r="S143" s="82"/>
      <c r="T143" s="82"/>
      <c r="U143" s="82"/>
      <c r="V143" s="82"/>
      <c r="W143" s="82"/>
    </row>
    <row r="144" spans="1:23" ht="15">
      <c r="A144" s="13"/>
      <c r="H144" s="83" t="s">
        <v>196</v>
      </c>
      <c r="I144" s="81">
        <f>I143*110/109</f>
        <v>104.95412844036697</v>
      </c>
      <c r="J144" s="81">
        <f aca="true" t="shared" si="134" ref="J144:R144">J143*110/109</f>
        <v>51.46788990825688</v>
      </c>
      <c r="K144" s="81">
        <f t="shared" si="134"/>
        <v>110</v>
      </c>
      <c r="L144" s="81">
        <f t="shared" si="134"/>
        <v>86.78899082568807</v>
      </c>
      <c r="M144" s="81">
        <f t="shared" si="134"/>
        <v>66.60550458715596</v>
      </c>
      <c r="N144" s="81">
        <f t="shared" si="134"/>
        <v>41.37614678899082</v>
      </c>
      <c r="O144" s="81">
        <f t="shared" si="134"/>
        <v>88.80733944954129</v>
      </c>
      <c r="P144" s="81">
        <f t="shared" si="134"/>
        <v>96.88073394495413</v>
      </c>
      <c r="Q144" s="81">
        <f t="shared" si="134"/>
        <v>54.4954128440367</v>
      </c>
      <c r="R144" s="81">
        <f t="shared" si="134"/>
        <v>101.92660550458716</v>
      </c>
      <c r="S144" s="81"/>
      <c r="T144" s="81"/>
      <c r="U144" s="81"/>
      <c r="V144" s="81"/>
      <c r="W144" s="81"/>
    </row>
    <row r="145" spans="1:25" ht="15">
      <c r="A145" s="13"/>
      <c r="H145" s="83"/>
      <c r="I145" s="81"/>
      <c r="J145" s="81"/>
      <c r="K145" s="81"/>
      <c r="L145" s="81"/>
      <c r="M145" s="81"/>
      <c r="N145" s="81"/>
      <c r="O145" s="81"/>
      <c r="P145" s="81"/>
      <c r="Q145" s="81"/>
      <c r="R145" s="81"/>
      <c r="S145" s="81"/>
      <c r="T145" s="81"/>
      <c r="U145" s="81"/>
      <c r="V145" s="81"/>
      <c r="W145" s="81"/>
      <c r="X145" s="81"/>
      <c r="Y145" s="81"/>
    </row>
    <row r="146" spans="1:25" ht="15">
      <c r="A146" s="13"/>
      <c r="H146" s="83"/>
      <c r="I146" s="81"/>
      <c r="J146" s="81"/>
      <c r="K146" s="81"/>
      <c r="L146" s="81"/>
      <c r="M146" s="81"/>
      <c r="N146" s="81"/>
      <c r="O146" s="81"/>
      <c r="P146" s="81"/>
      <c r="Q146" s="81"/>
      <c r="R146" s="81"/>
      <c r="S146" s="81"/>
      <c r="T146" s="81"/>
      <c r="U146" s="81"/>
      <c r="V146" s="81"/>
      <c r="W146" s="81"/>
      <c r="X146" s="81"/>
      <c r="Y146" s="81"/>
    </row>
    <row r="147" spans="1:25" ht="15">
      <c r="A147" s="13"/>
      <c r="G147" s="47"/>
      <c r="H147" s="30"/>
      <c r="I147" s="80"/>
      <c r="J147" s="82"/>
      <c r="K147" s="82"/>
      <c r="L147" s="82"/>
      <c r="M147" s="82"/>
      <c r="N147" s="82"/>
      <c r="P147" s="82"/>
      <c r="Q147" s="82"/>
      <c r="R147" s="82"/>
      <c r="S147" s="82"/>
      <c r="T147" s="82"/>
      <c r="U147" s="82"/>
      <c r="V147" s="81"/>
      <c r="W147" s="81"/>
      <c r="X147" s="81"/>
      <c r="Y147" s="81"/>
    </row>
    <row r="148" spans="1:24" ht="15">
      <c r="A148" s="13"/>
      <c r="H148" s="83"/>
      <c r="I148" s="84"/>
      <c r="J148" s="84"/>
      <c r="K148" s="84"/>
      <c r="L148" s="82"/>
      <c r="M148" s="82"/>
      <c r="N148" s="82"/>
      <c r="O148" s="82"/>
      <c r="P148" s="82"/>
      <c r="Q148" s="82"/>
      <c r="R148" s="82"/>
      <c r="S148" s="82"/>
      <c r="T148" s="82"/>
      <c r="U148" s="81"/>
      <c r="V148" s="81"/>
      <c r="W148" s="81"/>
      <c r="X148" s="81"/>
    </row>
    <row r="149" spans="1:24" ht="15">
      <c r="A149" s="13"/>
      <c r="H149" s="83"/>
      <c r="I149" s="85"/>
      <c r="J149" s="85"/>
      <c r="K149" s="85"/>
      <c r="L149" s="78"/>
      <c r="M149" s="78"/>
      <c r="N149" s="78"/>
      <c r="O149" s="78"/>
      <c r="P149" s="78"/>
      <c r="Q149" s="78"/>
      <c r="R149" s="49"/>
      <c r="S149" s="49"/>
      <c r="T149" s="49"/>
      <c r="U149" s="81"/>
      <c r="V149" s="81"/>
      <c r="W149" s="81"/>
      <c r="X149" s="81"/>
    </row>
    <row r="150" spans="1:24" ht="15">
      <c r="A150" s="13"/>
      <c r="H150" s="83"/>
      <c r="I150" s="87"/>
      <c r="J150" s="87"/>
      <c r="K150" s="87"/>
      <c r="L150" s="82"/>
      <c r="M150" s="82"/>
      <c r="N150" s="82"/>
      <c r="O150" s="82"/>
      <c r="P150" s="82"/>
      <c r="Q150" s="82"/>
      <c r="R150" s="86"/>
      <c r="S150" s="86"/>
      <c r="T150" s="86"/>
      <c r="U150" s="81"/>
      <c r="V150" s="81"/>
      <c r="W150" s="81"/>
      <c r="X150" s="81"/>
    </row>
    <row r="151" spans="1:24" ht="15">
      <c r="A151" s="13"/>
      <c r="H151" s="83"/>
      <c r="I151" s="77"/>
      <c r="J151" s="77"/>
      <c r="K151" s="77"/>
      <c r="L151" s="77"/>
      <c r="M151" s="77"/>
      <c r="N151" s="77"/>
      <c r="O151" s="82"/>
      <c r="P151" s="82"/>
      <c r="Q151" s="82"/>
      <c r="U151" s="81"/>
      <c r="V151" s="81"/>
      <c r="W151" s="81"/>
      <c r="X151" s="81"/>
    </row>
    <row r="152" spans="1:24" ht="15">
      <c r="A152" s="13"/>
      <c r="H152" s="88"/>
      <c r="I152" s="89"/>
      <c r="J152" s="89"/>
      <c r="K152" s="89"/>
      <c r="L152" s="89"/>
      <c r="M152" s="89"/>
      <c r="N152" s="89"/>
      <c r="O152" s="82"/>
      <c r="P152" s="82"/>
      <c r="Q152" s="89"/>
      <c r="R152" s="58"/>
      <c r="S152" s="58"/>
      <c r="T152" s="58"/>
      <c r="U152" s="81"/>
      <c r="V152" s="81"/>
      <c r="W152" s="81"/>
      <c r="X152" s="81"/>
    </row>
    <row r="153" spans="1:24" ht="15">
      <c r="A153" s="13"/>
      <c r="H153" s="88"/>
      <c r="I153" s="89"/>
      <c r="J153" s="89"/>
      <c r="K153" s="89"/>
      <c r="L153" s="89"/>
      <c r="M153" s="89"/>
      <c r="N153" s="81"/>
      <c r="O153" s="81"/>
      <c r="P153" s="81"/>
      <c r="Q153" s="81"/>
      <c r="R153" s="16"/>
      <c r="S153" s="16"/>
      <c r="T153" s="16"/>
      <c r="U153" s="81"/>
      <c r="V153" s="81"/>
      <c r="W153" s="81"/>
      <c r="X153" s="81"/>
    </row>
    <row r="154" spans="1:24" ht="15">
      <c r="A154" s="13"/>
      <c r="H154" s="83"/>
      <c r="I154" s="87"/>
      <c r="J154" s="87"/>
      <c r="K154" s="87"/>
      <c r="L154" s="87"/>
      <c r="M154" s="87"/>
      <c r="N154" s="87"/>
      <c r="O154" s="87"/>
      <c r="P154" s="87"/>
      <c r="Q154" s="87"/>
      <c r="R154" s="87"/>
      <c r="S154" s="87"/>
      <c r="T154" s="87"/>
      <c r="U154" s="81"/>
      <c r="V154" s="81"/>
      <c r="W154" s="81"/>
      <c r="X154" s="81"/>
    </row>
    <row r="155" spans="1:24" ht="15">
      <c r="A155" s="13"/>
      <c r="H155" s="83"/>
      <c r="I155" s="82"/>
      <c r="J155" s="82"/>
      <c r="K155" s="82"/>
      <c r="L155" s="82"/>
      <c r="M155" s="82"/>
      <c r="N155" s="82"/>
      <c r="O155" s="82"/>
      <c r="P155" s="82"/>
      <c r="Q155" s="82"/>
      <c r="R155" s="82"/>
      <c r="S155" s="82"/>
      <c r="T155" s="82"/>
      <c r="U155" s="81"/>
      <c r="V155" s="81"/>
      <c r="W155" s="81"/>
      <c r="X155" s="81"/>
    </row>
    <row r="156" spans="1:24" ht="15">
      <c r="A156" s="13"/>
      <c r="H156" s="83"/>
      <c r="I156" s="82"/>
      <c r="J156" s="82"/>
      <c r="K156" s="82"/>
      <c r="L156" s="82"/>
      <c r="M156" s="82"/>
      <c r="N156" s="82"/>
      <c r="O156" s="82"/>
      <c r="P156" s="82"/>
      <c r="Q156" s="82"/>
      <c r="R156" s="82"/>
      <c r="S156" s="82"/>
      <c r="T156" s="82"/>
      <c r="U156" s="81"/>
      <c r="V156" s="81"/>
      <c r="W156" s="81"/>
      <c r="X156" s="81"/>
    </row>
    <row r="157" spans="1:24" ht="15">
      <c r="A157" s="13"/>
      <c r="H157" s="83"/>
      <c r="I157" s="82"/>
      <c r="J157" s="82"/>
      <c r="K157" s="82"/>
      <c r="L157" s="82"/>
      <c r="M157" s="82"/>
      <c r="N157" s="82"/>
      <c r="O157" s="82"/>
      <c r="P157" s="82"/>
      <c r="Q157" s="82"/>
      <c r="R157" s="82"/>
      <c r="S157" s="82"/>
      <c r="T157" s="82"/>
      <c r="U157" s="81"/>
      <c r="V157" s="81"/>
      <c r="W157" s="81"/>
      <c r="X157" s="81"/>
    </row>
    <row r="158" spans="1:24" ht="15">
      <c r="A158" s="13"/>
      <c r="H158" s="83"/>
      <c r="I158" s="82"/>
      <c r="J158" s="82"/>
      <c r="K158" s="82"/>
      <c r="L158" s="82"/>
      <c r="M158" s="82"/>
      <c r="N158" s="82"/>
      <c r="O158" s="82"/>
      <c r="P158" s="82"/>
      <c r="Q158" s="82"/>
      <c r="R158" s="82"/>
      <c r="S158" s="82"/>
      <c r="T158" s="82"/>
      <c r="U158" s="81"/>
      <c r="V158" s="81"/>
      <c r="W158" s="81"/>
      <c r="X158" s="81"/>
    </row>
    <row r="159" spans="1:24" ht="15">
      <c r="A159" s="13"/>
      <c r="H159" s="83"/>
      <c r="I159" s="77"/>
      <c r="J159" s="77"/>
      <c r="K159" s="77"/>
      <c r="L159" s="77"/>
      <c r="M159" s="77"/>
      <c r="N159" s="77"/>
      <c r="O159" s="77"/>
      <c r="P159" s="77"/>
      <c r="Q159" s="77"/>
      <c r="R159" s="77"/>
      <c r="S159" s="77"/>
      <c r="T159" s="77"/>
      <c r="U159" s="81"/>
      <c r="V159" s="81"/>
      <c r="W159" s="81"/>
      <c r="X159" s="81"/>
    </row>
    <row r="160" spans="1:24" ht="15">
      <c r="A160" s="13"/>
      <c r="H160" s="83"/>
      <c r="I160" s="82"/>
      <c r="J160" s="82"/>
      <c r="K160" s="82"/>
      <c r="L160" s="82"/>
      <c r="M160" s="82"/>
      <c r="N160" s="82"/>
      <c r="O160" s="82"/>
      <c r="P160" s="82"/>
      <c r="Q160" s="82"/>
      <c r="R160" s="82"/>
      <c r="S160" s="82"/>
      <c r="T160" s="82"/>
      <c r="U160" s="81"/>
      <c r="V160" s="81"/>
      <c r="W160" s="81"/>
      <c r="X160" s="81"/>
    </row>
    <row r="161" spans="1:24" ht="15">
      <c r="A161" s="13"/>
      <c r="H161" s="83"/>
      <c r="I161" s="82"/>
      <c r="J161" s="82"/>
      <c r="K161" s="82"/>
      <c r="L161" s="82"/>
      <c r="M161" s="82"/>
      <c r="N161" s="82"/>
      <c r="O161" s="82"/>
      <c r="P161" s="82"/>
      <c r="Q161" s="82"/>
      <c r="R161" s="82"/>
      <c r="S161" s="82"/>
      <c r="T161" s="82"/>
      <c r="U161" s="81"/>
      <c r="V161" s="81"/>
      <c r="W161" s="81"/>
      <c r="X161" s="81"/>
    </row>
    <row r="162" spans="1:24" ht="15">
      <c r="A162" s="13"/>
      <c r="H162" s="83"/>
      <c r="I162" s="82"/>
      <c r="J162" s="82"/>
      <c r="K162" s="82"/>
      <c r="L162" s="82"/>
      <c r="M162" s="82"/>
      <c r="N162" s="82"/>
      <c r="O162" s="82"/>
      <c r="P162" s="82"/>
      <c r="Q162" s="82"/>
      <c r="R162" s="82"/>
      <c r="S162" s="82"/>
      <c r="T162" s="82"/>
      <c r="U162" s="81"/>
      <c r="V162" s="81"/>
      <c r="W162" s="81"/>
      <c r="X162" s="81"/>
    </row>
    <row r="163" spans="1:24" ht="15">
      <c r="A163" s="13"/>
      <c r="H163" s="83"/>
      <c r="I163" s="81"/>
      <c r="J163" s="81"/>
      <c r="K163" s="81"/>
      <c r="L163" s="81"/>
      <c r="M163" s="81"/>
      <c r="N163" s="81"/>
      <c r="O163" s="81"/>
      <c r="P163" s="81"/>
      <c r="Q163" s="81"/>
      <c r="R163" s="81"/>
      <c r="S163" s="81"/>
      <c r="T163" s="81"/>
      <c r="U163" s="82"/>
      <c r="V163" s="82"/>
      <c r="W163" s="82"/>
      <c r="X163" s="82"/>
    </row>
    <row r="164" spans="1:25" ht="15">
      <c r="A164" s="13"/>
      <c r="H164" s="83"/>
      <c r="I164" s="81"/>
      <c r="J164" s="81"/>
      <c r="K164" s="81"/>
      <c r="L164" s="81"/>
      <c r="M164" s="81"/>
      <c r="N164" s="81"/>
      <c r="O164" s="81"/>
      <c r="P164" s="81"/>
      <c r="Q164" s="82"/>
      <c r="R164" s="82"/>
      <c r="S164" s="82"/>
      <c r="T164" s="82"/>
      <c r="U164" s="82"/>
      <c r="V164" s="82"/>
      <c r="W164" s="82"/>
      <c r="X164" s="82"/>
      <c r="Y164" s="82"/>
    </row>
    <row r="165" spans="1:25" ht="15">
      <c r="A165" s="13"/>
      <c r="H165" s="83"/>
      <c r="I165" s="81"/>
      <c r="J165" s="81"/>
      <c r="K165" s="81"/>
      <c r="L165" s="81"/>
      <c r="M165" s="81"/>
      <c r="N165" s="81"/>
      <c r="O165" s="81"/>
      <c r="P165" s="81"/>
      <c r="Q165" s="82"/>
      <c r="R165" s="82"/>
      <c r="S165" s="82"/>
      <c r="T165" s="82"/>
      <c r="U165" s="82"/>
      <c r="V165" s="82"/>
      <c r="W165" s="82"/>
      <c r="X165" s="82"/>
      <c r="Y165" s="82"/>
    </row>
    <row r="166" spans="1:25" ht="12.75">
      <c r="A166" s="13"/>
      <c r="G166" s="105"/>
      <c r="H166" s="80"/>
      <c r="I166" s="80"/>
      <c r="J166" s="82"/>
      <c r="K166" s="82"/>
      <c r="L166" s="82"/>
      <c r="M166" s="82"/>
      <c r="N166" s="82"/>
      <c r="P166" s="82"/>
      <c r="Q166" s="82"/>
      <c r="R166" s="82"/>
      <c r="S166" s="82"/>
      <c r="T166" s="82"/>
      <c r="U166" s="82"/>
      <c r="V166" s="82"/>
      <c r="W166" s="82"/>
      <c r="X166" s="82"/>
      <c r="Y166" s="82"/>
    </row>
    <row r="167" spans="1:24" ht="12.75">
      <c r="A167" s="13"/>
      <c r="H167" s="83"/>
      <c r="I167" s="84"/>
      <c r="J167" s="84"/>
      <c r="K167" s="84"/>
      <c r="L167" s="84"/>
      <c r="M167" s="49"/>
      <c r="N167" s="82"/>
      <c r="O167" s="82"/>
      <c r="P167" s="82"/>
      <c r="Q167" s="82"/>
      <c r="R167" s="82"/>
      <c r="S167" s="82"/>
      <c r="T167" s="82"/>
      <c r="U167" s="82"/>
      <c r="V167" s="82"/>
      <c r="W167" s="82"/>
      <c r="X167" s="82"/>
    </row>
    <row r="168" spans="1:24" ht="12.75">
      <c r="A168" s="13"/>
      <c r="H168" s="83"/>
      <c r="I168" s="85"/>
      <c r="J168" s="85"/>
      <c r="K168" s="85"/>
      <c r="L168" s="85"/>
      <c r="M168" s="85"/>
      <c r="N168" s="78"/>
      <c r="O168" s="85"/>
      <c r="P168" s="82"/>
      <c r="Q168" s="82"/>
      <c r="R168" s="82"/>
      <c r="S168" s="82"/>
      <c r="T168" s="82"/>
      <c r="U168" s="82"/>
      <c r="V168" s="82"/>
      <c r="W168" s="82"/>
      <c r="X168" s="82"/>
    </row>
    <row r="169" spans="1:24" ht="12.75">
      <c r="A169" s="13"/>
      <c r="H169" s="83"/>
      <c r="I169" s="87"/>
      <c r="J169" s="87"/>
      <c r="K169" s="87"/>
      <c r="L169" s="87"/>
      <c r="M169" s="49"/>
      <c r="N169" s="82"/>
      <c r="O169" s="82"/>
      <c r="P169" s="82"/>
      <c r="Q169" s="82"/>
      <c r="R169" s="82"/>
      <c r="S169" s="82"/>
      <c r="T169" s="82"/>
      <c r="U169" s="82"/>
      <c r="V169" s="82"/>
      <c r="W169" s="82"/>
      <c r="X169" s="82"/>
    </row>
    <row r="170" spans="1:24" ht="12.75">
      <c r="A170" s="13"/>
      <c r="H170" s="83"/>
      <c r="I170" s="77"/>
      <c r="J170" s="77"/>
      <c r="K170" s="77"/>
      <c r="L170" s="77"/>
      <c r="M170" s="77"/>
      <c r="N170" s="77"/>
      <c r="O170" s="77"/>
      <c r="P170" s="82"/>
      <c r="Q170" s="82"/>
      <c r="R170" s="82"/>
      <c r="S170" s="82"/>
      <c r="T170" s="82"/>
      <c r="U170" s="82"/>
      <c r="V170" s="82"/>
      <c r="W170" s="82"/>
      <c r="X170" s="82"/>
    </row>
    <row r="171" spans="1:24" ht="15">
      <c r="A171" s="13"/>
      <c r="H171" s="88"/>
      <c r="I171" s="89"/>
      <c r="J171" s="89"/>
      <c r="K171" s="89"/>
      <c r="L171" s="89"/>
      <c r="M171" s="89"/>
      <c r="N171" s="89"/>
      <c r="O171" s="89"/>
      <c r="P171" s="82"/>
      <c r="Q171" s="82"/>
      <c r="R171" s="82"/>
      <c r="S171" s="82"/>
      <c r="T171" s="82"/>
      <c r="U171" s="82"/>
      <c r="V171" s="82"/>
      <c r="W171" s="82"/>
      <c r="X171" s="82"/>
    </row>
    <row r="172" spans="1:24" ht="15">
      <c r="A172" s="13"/>
      <c r="H172" s="88"/>
      <c r="I172" s="89"/>
      <c r="J172" s="89"/>
      <c r="K172" s="89"/>
      <c r="L172" s="89"/>
      <c r="M172" s="58"/>
      <c r="N172" s="58"/>
      <c r="O172" s="58"/>
      <c r="P172" s="58"/>
      <c r="Q172" s="82"/>
      <c r="R172" s="82"/>
      <c r="S172" s="82"/>
      <c r="T172" s="82"/>
      <c r="U172" s="82"/>
      <c r="V172" s="82"/>
      <c r="W172" s="82"/>
      <c r="X172" s="82"/>
    </row>
    <row r="173" spans="1:24" ht="12.75">
      <c r="A173" s="13"/>
      <c r="H173" s="83"/>
      <c r="I173" s="87"/>
      <c r="J173" s="87"/>
      <c r="K173" s="87"/>
      <c r="L173" s="87"/>
      <c r="M173" s="87"/>
      <c r="N173" s="87"/>
      <c r="O173" s="87"/>
      <c r="P173" s="87"/>
      <c r="Q173" s="82"/>
      <c r="R173" s="82"/>
      <c r="S173" s="82"/>
      <c r="T173" s="82"/>
      <c r="U173" s="82"/>
      <c r="V173" s="82"/>
      <c r="W173" s="82"/>
      <c r="X173" s="82"/>
    </row>
    <row r="174" spans="1:24" ht="12.75">
      <c r="A174" s="13"/>
      <c r="H174" s="83"/>
      <c r="I174" s="82"/>
      <c r="J174" s="82"/>
      <c r="K174" s="82"/>
      <c r="L174" s="82"/>
      <c r="M174" s="82"/>
      <c r="N174" s="82"/>
      <c r="O174" s="82"/>
      <c r="P174" s="82"/>
      <c r="Q174" s="82"/>
      <c r="R174" s="82"/>
      <c r="S174" s="82"/>
      <c r="T174" s="82"/>
      <c r="U174" s="82"/>
      <c r="V174" s="82"/>
      <c r="W174" s="82"/>
      <c r="X174" s="82"/>
    </row>
    <row r="175" spans="1:24" ht="12.75">
      <c r="A175" s="13"/>
      <c r="H175" s="83"/>
      <c r="I175" s="82"/>
      <c r="J175" s="82"/>
      <c r="K175" s="82"/>
      <c r="L175" s="82"/>
      <c r="M175" s="82"/>
      <c r="N175" s="82"/>
      <c r="O175" s="82"/>
      <c r="P175" s="82"/>
      <c r="Q175" s="82"/>
      <c r="R175" s="82"/>
      <c r="S175" s="82"/>
      <c r="T175" s="82"/>
      <c r="U175" s="82"/>
      <c r="V175" s="82"/>
      <c r="W175" s="82"/>
      <c r="X175" s="82"/>
    </row>
    <row r="176" spans="1:24" ht="12.75">
      <c r="A176" s="13"/>
      <c r="H176" s="83"/>
      <c r="I176" s="82"/>
      <c r="J176" s="82"/>
      <c r="K176" s="82"/>
      <c r="L176" s="82"/>
      <c r="M176" s="82"/>
      <c r="N176" s="82"/>
      <c r="O176" s="82"/>
      <c r="P176" s="82"/>
      <c r="Q176" s="82"/>
      <c r="R176" s="82"/>
      <c r="S176" s="82"/>
      <c r="T176" s="82"/>
      <c r="U176" s="82"/>
      <c r="V176" s="82"/>
      <c r="W176" s="82"/>
      <c r="X176" s="82"/>
    </row>
    <row r="177" spans="1:24" ht="12.75">
      <c r="A177" s="13"/>
      <c r="H177" s="83"/>
      <c r="I177" s="82"/>
      <c r="J177" s="82"/>
      <c r="K177" s="82"/>
      <c r="L177" s="82"/>
      <c r="M177" s="82"/>
      <c r="N177" s="82"/>
      <c r="O177" s="82"/>
      <c r="P177" s="82"/>
      <c r="Q177" s="82"/>
      <c r="R177" s="82"/>
      <c r="S177" s="82"/>
      <c r="T177" s="82"/>
      <c r="U177" s="82"/>
      <c r="V177" s="82"/>
      <c r="W177" s="82"/>
      <c r="X177" s="82"/>
    </row>
    <row r="178" spans="1:24" ht="12.75">
      <c r="A178" s="13"/>
      <c r="H178" s="83"/>
      <c r="I178" s="77"/>
      <c r="J178" s="77"/>
      <c r="K178" s="77"/>
      <c r="L178" s="77"/>
      <c r="M178" s="77"/>
      <c r="N178" s="77"/>
      <c r="O178" s="77"/>
      <c r="P178" s="77"/>
      <c r="Q178" s="82"/>
      <c r="R178" s="82"/>
      <c r="S178" s="82"/>
      <c r="T178" s="82"/>
      <c r="U178" s="82"/>
      <c r="V178" s="82"/>
      <c r="W178" s="82"/>
      <c r="X178" s="82"/>
    </row>
    <row r="179" spans="1:24" ht="12.75">
      <c r="A179" s="13"/>
      <c r="H179" s="83"/>
      <c r="I179" s="82"/>
      <c r="J179" s="82"/>
      <c r="K179" s="82"/>
      <c r="L179" s="82"/>
      <c r="M179" s="82"/>
      <c r="N179" s="82"/>
      <c r="O179" s="82"/>
      <c r="P179" s="82"/>
      <c r="Q179" s="82"/>
      <c r="R179" s="82"/>
      <c r="S179" s="82"/>
      <c r="T179" s="82"/>
      <c r="U179" s="82"/>
      <c r="V179" s="82"/>
      <c r="W179" s="82"/>
      <c r="X179" s="82"/>
    </row>
    <row r="180" spans="1:24" ht="12.75">
      <c r="A180" s="13"/>
      <c r="H180" s="83"/>
      <c r="I180" s="82"/>
      <c r="J180" s="82"/>
      <c r="K180" s="82"/>
      <c r="L180" s="82"/>
      <c r="M180" s="82"/>
      <c r="N180" s="82"/>
      <c r="O180" s="82"/>
      <c r="P180" s="82"/>
      <c r="Q180" s="82"/>
      <c r="R180" s="82"/>
      <c r="S180" s="82"/>
      <c r="T180" s="82"/>
      <c r="U180" s="82"/>
      <c r="V180" s="82"/>
      <c r="W180" s="82"/>
      <c r="X180" s="82"/>
    </row>
    <row r="181" spans="1:24" ht="12.75">
      <c r="A181" s="13"/>
      <c r="H181" s="83"/>
      <c r="I181" s="82"/>
      <c r="J181" s="82"/>
      <c r="K181" s="82"/>
      <c r="L181" s="82"/>
      <c r="M181" s="82"/>
      <c r="N181" s="82"/>
      <c r="O181" s="82"/>
      <c r="P181" s="82"/>
      <c r="Q181" s="82"/>
      <c r="R181" s="82"/>
      <c r="S181" s="82"/>
      <c r="T181" s="82"/>
      <c r="U181" s="82"/>
      <c r="V181" s="82"/>
      <c r="W181" s="82"/>
      <c r="X181" s="82"/>
    </row>
    <row r="182" spans="1:24" ht="15">
      <c r="A182" s="13"/>
      <c r="H182" s="83"/>
      <c r="I182" s="81"/>
      <c r="J182" s="81"/>
      <c r="K182" s="81"/>
      <c r="L182" s="81"/>
      <c r="M182" s="81"/>
      <c r="N182" s="81"/>
      <c r="O182" s="81"/>
      <c r="P182" s="81"/>
      <c r="Q182" s="82"/>
      <c r="R182" s="82"/>
      <c r="S182" s="82"/>
      <c r="T182" s="82"/>
      <c r="U182" s="82"/>
      <c r="V182" s="82"/>
      <c r="W182" s="82"/>
      <c r="X182" s="82"/>
    </row>
    <row r="183" spans="1:25" ht="15">
      <c r="A183" s="13"/>
      <c r="H183" s="83"/>
      <c r="I183" s="81"/>
      <c r="J183" s="81"/>
      <c r="K183" s="81"/>
      <c r="L183" s="81"/>
      <c r="M183" s="81"/>
      <c r="N183" s="81"/>
      <c r="O183" s="81"/>
      <c r="P183" s="81"/>
      <c r="Q183" s="82"/>
      <c r="R183" s="82"/>
      <c r="S183" s="82"/>
      <c r="T183" s="82"/>
      <c r="U183" s="82"/>
      <c r="V183" s="82"/>
      <c r="W183" s="82"/>
      <c r="X183" s="82"/>
      <c r="Y183" s="82"/>
    </row>
    <row r="184" ht="12.75">
      <c r="A184" s="13"/>
    </row>
    <row r="185" ht="12.75">
      <c r="A185" s="13" t="s">
        <v>86</v>
      </c>
    </row>
    <row r="186" ht="12.75">
      <c r="A186" s="12" t="s">
        <v>87</v>
      </c>
    </row>
    <row r="188" ht="12.75">
      <c r="A188" s="19" t="s">
        <v>88</v>
      </c>
    </row>
    <row r="189" ht="12.75">
      <c r="A189" s="19" t="s">
        <v>277</v>
      </c>
    </row>
    <row r="191" ht="12.75">
      <c r="A191" t="s">
        <v>278</v>
      </c>
    </row>
    <row r="193" ht="24">
      <c r="A193" s="29" t="s">
        <v>101</v>
      </c>
    </row>
    <row r="194" ht="15">
      <c r="A194" s="23" t="s">
        <v>102</v>
      </c>
    </row>
    <row r="195" ht="15">
      <c r="A195" s="24" t="s">
        <v>103</v>
      </c>
    </row>
    <row r="196" ht="15">
      <c r="A196" s="24" t="s">
        <v>104</v>
      </c>
    </row>
    <row r="197" ht="15">
      <c r="A197" s="23"/>
    </row>
    <row r="198" ht="15">
      <c r="A198" s="23" t="s">
        <v>105</v>
      </c>
    </row>
    <row r="199" ht="15">
      <c r="A199" s="41" t="s">
        <v>304</v>
      </c>
    </row>
    <row r="200" ht="15">
      <c r="A200" s="24" t="s">
        <v>106</v>
      </c>
    </row>
    <row r="201" ht="15">
      <c r="A201" s="41" t="s">
        <v>192</v>
      </c>
    </row>
    <row r="202" ht="15">
      <c r="A202" s="41" t="s">
        <v>353</v>
      </c>
    </row>
    <row r="203" ht="15">
      <c r="A203" s="23"/>
    </row>
    <row r="204" ht="15">
      <c r="A204" s="23" t="s">
        <v>107</v>
      </c>
    </row>
    <row r="205" ht="15">
      <c r="A205" s="24" t="s">
        <v>108</v>
      </c>
    </row>
    <row r="206" ht="15">
      <c r="A206" s="25" t="s">
        <v>305</v>
      </c>
    </row>
    <row r="207" ht="15">
      <c r="A207" s="25" t="s">
        <v>306</v>
      </c>
    </row>
    <row r="208" ht="15">
      <c r="A208" s="25" t="s">
        <v>307</v>
      </c>
    </row>
    <row r="209" ht="15">
      <c r="A209" s="25" t="s">
        <v>308</v>
      </c>
    </row>
    <row r="210" ht="15">
      <c r="A210" s="25" t="s">
        <v>109</v>
      </c>
    </row>
    <row r="211" ht="15">
      <c r="A211" s="25" t="s">
        <v>373</v>
      </c>
    </row>
    <row r="212" ht="15">
      <c r="A212" s="25" t="s">
        <v>122</v>
      </c>
    </row>
    <row r="213" ht="15">
      <c r="A213" s="25" t="s">
        <v>279</v>
      </c>
    </row>
    <row r="214" ht="15">
      <c r="A214" s="25" t="s">
        <v>110</v>
      </c>
    </row>
    <row r="215" ht="15">
      <c r="A215" s="25" t="s">
        <v>198</v>
      </c>
    </row>
    <row r="216" ht="15">
      <c r="A216" s="25" t="s">
        <v>396</v>
      </c>
    </row>
    <row r="217" ht="15">
      <c r="A217" s="25"/>
    </row>
    <row r="218" ht="15">
      <c r="A218" s="26"/>
    </row>
    <row r="219" ht="15">
      <c r="A219" s="26"/>
    </row>
    <row r="220" ht="15">
      <c r="A220" s="26"/>
    </row>
    <row r="221" ht="15">
      <c r="A221" s="26"/>
    </row>
    <row r="222" ht="15">
      <c r="A222" s="26"/>
    </row>
    <row r="223" ht="12.75">
      <c r="A223" s="27"/>
    </row>
    <row r="224" ht="12.75">
      <c r="A224" s="27"/>
    </row>
    <row r="225" ht="12.75">
      <c r="A225" s="27"/>
    </row>
    <row r="226" ht="12.75">
      <c r="A226" s="27"/>
    </row>
    <row r="227" ht="12.75">
      <c r="A227" s="27"/>
    </row>
    <row r="228" ht="12.75">
      <c r="A228" s="27"/>
    </row>
    <row r="229" ht="12.75">
      <c r="A229" s="27"/>
    </row>
    <row r="230" ht="12.75">
      <c r="A230" s="27"/>
    </row>
    <row r="231" ht="12.75">
      <c r="A231" s="27"/>
    </row>
    <row r="232" ht="12.75">
      <c r="A232" s="27"/>
    </row>
    <row r="233" ht="12.75">
      <c r="A233" s="27"/>
    </row>
    <row r="234" ht="12.75">
      <c r="A234" s="27"/>
    </row>
    <row r="235" ht="12.75">
      <c r="A235" s="27"/>
    </row>
    <row r="236" ht="12.75">
      <c r="A236" s="27"/>
    </row>
    <row r="237" ht="12.75">
      <c r="A237" s="28"/>
    </row>
    <row r="238" ht="12.75">
      <c r="A238" s="27"/>
    </row>
    <row r="240" ht="15">
      <c r="A240" s="26"/>
    </row>
    <row r="241" ht="15">
      <c r="A241" s="26"/>
    </row>
    <row r="242" ht="15">
      <c r="A242" s="26"/>
    </row>
    <row r="243" ht="15">
      <c r="A243" s="26"/>
    </row>
    <row r="244" ht="15">
      <c r="A244" s="24" t="s">
        <v>111</v>
      </c>
    </row>
    <row r="245" ht="15">
      <c r="A245" s="25" t="s">
        <v>115</v>
      </c>
    </row>
    <row r="246" ht="15">
      <c r="A246" s="25" t="s">
        <v>116</v>
      </c>
    </row>
    <row r="247" ht="15">
      <c r="A247" s="25" t="s">
        <v>117</v>
      </c>
    </row>
    <row r="248" ht="15">
      <c r="A248" s="25" t="s">
        <v>118</v>
      </c>
    </row>
    <row r="249" ht="15">
      <c r="A249" s="25" t="s">
        <v>210</v>
      </c>
    </row>
    <row r="250" ht="15">
      <c r="A250" s="25" t="s">
        <v>139</v>
      </c>
    </row>
    <row r="253" ht="15">
      <c r="A253" s="24" t="s">
        <v>372</v>
      </c>
    </row>
    <row r="254" ht="15">
      <c r="A254" s="25" t="s">
        <v>112</v>
      </c>
    </row>
    <row r="255" ht="15">
      <c r="A255" s="25" t="s">
        <v>113</v>
      </c>
    </row>
    <row r="256" ht="15">
      <c r="A256" s="25" t="s">
        <v>114</v>
      </c>
    </row>
  </sheetData>
  <sheetProtection/>
  <mergeCells count="18">
    <mergeCell ref="P1:P2"/>
    <mergeCell ref="Q1:Q2"/>
    <mergeCell ref="H1:I1"/>
    <mergeCell ref="J1:K1"/>
    <mergeCell ref="L1:M1"/>
    <mergeCell ref="CS1:DF1"/>
    <mergeCell ref="N1:O1"/>
    <mergeCell ref="BU2:CB2"/>
    <mergeCell ref="BO1:CB1"/>
    <mergeCell ref="CH2:CQ2"/>
    <mergeCell ref="CD1:CQ1"/>
    <mergeCell ref="CW2:DF2"/>
    <mergeCell ref="FO1:FX1"/>
    <mergeCell ref="GY1:HL1"/>
    <mergeCell ref="FZ1:GW1"/>
    <mergeCell ref="DH1:DU1"/>
    <mergeCell ref="DW1:EJ1"/>
    <mergeCell ref="EL1:FM1"/>
  </mergeCells>
  <conditionalFormatting sqref="B8:B25 B27:B40">
    <cfRule type="expression" priority="2" dxfId="1" stopIfTrue="1">
      <formula>"CellValue""&lt;$D$2"""</formula>
    </cfRule>
  </conditionalFormatting>
  <conditionalFormatting sqref="B8:B40">
    <cfRule type="cellIs" priority="1" dxfId="0" operator="lessThan">
      <formula>$D$2</formula>
    </cfRule>
  </conditionalFormatting>
  <printOptions/>
  <pageMargins left="0.75" right="0.75" top="1" bottom="1" header="0.3" footer="0.3"/>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dimension ref="A1:HK253"/>
  <sheetViews>
    <sheetView zoomScale="130" zoomScaleNormal="130" zoomScalePageLayoutView="0" workbookViewId="0" topLeftCell="A1">
      <pane xSplit="1" ySplit="7" topLeftCell="B8" activePane="bottomRight" state="frozen"/>
      <selection pane="topLeft" activeCell="A1" sqref="A1"/>
      <selection pane="topRight" activeCell="B1" sqref="B1"/>
      <selection pane="bottomLeft" activeCell="A6" sqref="A6"/>
      <selection pane="bottomRight" activeCell="A64" sqref="A64"/>
    </sheetView>
  </sheetViews>
  <sheetFormatPr defaultColWidth="8.8515625" defaultRowHeight="12.75"/>
  <cols>
    <col min="1" max="1" width="25.8515625" style="0" customWidth="1"/>
    <col min="2" max="2" width="22.8515625" style="0" customWidth="1"/>
    <col min="3" max="3" width="17.7109375" style="0" customWidth="1"/>
    <col min="4" max="4" width="27.7109375" style="0" bestFit="1" customWidth="1"/>
    <col min="5" max="5" width="9.421875" style="0" customWidth="1"/>
    <col min="6" max="6" width="10.140625" style="0" bestFit="1" customWidth="1"/>
    <col min="7" max="12" width="9.421875" style="0" customWidth="1"/>
    <col min="13" max="16" width="9.28125" style="0" customWidth="1"/>
    <col min="17" max="26" width="9.421875" style="0" customWidth="1"/>
    <col min="27" max="32" width="9.140625" style="0" customWidth="1"/>
    <col min="33" max="36" width="8.8515625" style="0" customWidth="1"/>
    <col min="37" max="37" width="9.421875" style="0" customWidth="1"/>
    <col min="38" max="47" width="8.8515625" style="0" customWidth="1"/>
    <col min="48" max="51" width="10.140625" style="0" bestFit="1" customWidth="1"/>
    <col min="52" max="52" width="8.8515625" style="0" customWidth="1"/>
    <col min="53" max="53" width="10.140625" style="0" bestFit="1" customWidth="1"/>
    <col min="54" max="55" width="10.140625" style="0" customWidth="1"/>
    <col min="56" max="56" width="10.140625" style="0" bestFit="1" customWidth="1"/>
    <col min="57" max="70" width="8.8515625" style="0" customWidth="1"/>
    <col min="71" max="71" width="8.7109375" style="0" customWidth="1"/>
    <col min="72" max="83" width="8.8515625" style="0" customWidth="1"/>
    <col min="84" max="84" width="8.7109375" style="0" customWidth="1"/>
    <col min="85" max="109" width="8.8515625" style="0" customWidth="1"/>
    <col min="110" max="218" width="2.8515625" style="0" customWidth="1"/>
    <col min="219" max="219" width="8.8515625" style="0" customWidth="1"/>
  </cols>
  <sheetData>
    <row r="1" spans="2:219" ht="15">
      <c r="B1" t="s">
        <v>34</v>
      </c>
      <c r="C1" t="s">
        <v>35</v>
      </c>
      <c r="D1" s="13" t="s">
        <v>341</v>
      </c>
      <c r="E1" t="s">
        <v>99</v>
      </c>
      <c r="F1" s="47" t="s">
        <v>376</v>
      </c>
      <c r="H1" s="133" t="s">
        <v>338</v>
      </c>
      <c r="I1" s="133"/>
      <c r="J1" s="133" t="s">
        <v>339</v>
      </c>
      <c r="K1" s="133"/>
      <c r="L1" s="133" t="s">
        <v>340</v>
      </c>
      <c r="M1" s="133"/>
      <c r="N1" s="133" t="s">
        <v>346</v>
      </c>
      <c r="O1" s="133"/>
      <c r="P1" s="134" t="s">
        <v>345</v>
      </c>
      <c r="Q1" s="134" t="s">
        <v>347</v>
      </c>
      <c r="R1" s="36"/>
      <c r="S1" s="36"/>
      <c r="T1" s="65"/>
      <c r="U1" s="65"/>
      <c r="V1" s="65"/>
      <c r="W1" s="90"/>
      <c r="X1" s="62"/>
      <c r="Y1" s="68"/>
      <c r="Z1" s="62"/>
      <c r="AA1" s="68"/>
      <c r="AB1" s="68"/>
      <c r="AC1" s="62"/>
      <c r="AD1" s="62"/>
      <c r="AE1" s="62"/>
      <c r="AF1" s="62"/>
      <c r="AG1" s="62"/>
      <c r="AH1" s="68"/>
      <c r="AI1" s="68"/>
      <c r="AJ1" s="68"/>
      <c r="AK1" s="68"/>
      <c r="AL1" s="62"/>
      <c r="AM1" s="68"/>
      <c r="AN1" s="68"/>
      <c r="AO1" s="68"/>
      <c r="AP1" s="68"/>
      <c r="AQ1" s="68"/>
      <c r="AR1" s="68"/>
      <c r="AS1" s="68"/>
      <c r="AT1" s="68"/>
      <c r="AU1" s="68"/>
      <c r="AV1" s="62"/>
      <c r="AW1" s="62"/>
      <c r="AX1" s="62"/>
      <c r="AY1" s="68"/>
      <c r="AZ1" s="68"/>
      <c r="BA1" s="68"/>
      <c r="BB1" s="62"/>
      <c r="BC1" s="62"/>
      <c r="BD1" s="68"/>
      <c r="BE1" s="62"/>
      <c r="BF1" s="62"/>
      <c r="BG1" s="33"/>
      <c r="BH1" s="33"/>
      <c r="BI1" s="33"/>
      <c r="BJ1" s="33"/>
      <c r="BK1" s="94"/>
      <c r="BL1" s="94"/>
      <c r="BM1" s="33"/>
      <c r="BN1" s="133" t="s">
        <v>301</v>
      </c>
      <c r="BO1" s="133"/>
      <c r="BP1" s="133"/>
      <c r="BQ1" s="133"/>
      <c r="BR1" s="133"/>
      <c r="BS1" s="133"/>
      <c r="BT1" s="133"/>
      <c r="BU1" s="133"/>
      <c r="BV1" s="133"/>
      <c r="BW1" s="133"/>
      <c r="BX1" s="133"/>
      <c r="BY1" s="133"/>
      <c r="BZ1" s="133"/>
      <c r="CA1" s="133"/>
      <c r="CC1" s="133" t="s">
        <v>302</v>
      </c>
      <c r="CD1" s="133"/>
      <c r="CE1" s="133"/>
      <c r="CF1" s="133"/>
      <c r="CG1" s="133"/>
      <c r="CH1" s="133"/>
      <c r="CI1" s="133"/>
      <c r="CJ1" s="133"/>
      <c r="CK1" s="133"/>
      <c r="CL1" s="133"/>
      <c r="CM1" s="133"/>
      <c r="CN1" s="133"/>
      <c r="CO1" s="133"/>
      <c r="CP1" s="133"/>
      <c r="CR1" s="133" t="s">
        <v>303</v>
      </c>
      <c r="CS1" s="133"/>
      <c r="CT1" s="133"/>
      <c r="CU1" s="133"/>
      <c r="CV1" s="133"/>
      <c r="CW1" s="133"/>
      <c r="CX1" s="133"/>
      <c r="CY1" s="133"/>
      <c r="CZ1" s="133"/>
      <c r="DA1" s="133"/>
      <c r="DB1" s="133"/>
      <c r="DC1" s="133"/>
      <c r="DD1" s="133"/>
      <c r="DE1" s="133"/>
      <c r="DG1" s="133" t="s">
        <v>342</v>
      </c>
      <c r="DH1" s="133"/>
      <c r="DI1" s="133"/>
      <c r="DJ1" s="133"/>
      <c r="DK1" s="133"/>
      <c r="DL1" s="133"/>
      <c r="DM1" s="133"/>
      <c r="DN1" s="133"/>
      <c r="DO1" s="133"/>
      <c r="DP1" s="133"/>
      <c r="DQ1" s="133"/>
      <c r="DR1" s="133"/>
      <c r="DS1" s="133"/>
      <c r="DT1" s="133"/>
      <c r="DU1" s="114"/>
      <c r="DV1" s="133" t="s">
        <v>343</v>
      </c>
      <c r="DW1" s="133"/>
      <c r="DX1" s="133"/>
      <c r="DY1" s="133"/>
      <c r="DZ1" s="133"/>
      <c r="EA1" s="133"/>
      <c r="EB1" s="133"/>
      <c r="EC1" s="133"/>
      <c r="ED1" s="133"/>
      <c r="EE1" s="133"/>
      <c r="EF1" s="133"/>
      <c r="EG1" s="133"/>
      <c r="EH1" s="133"/>
      <c r="EI1" s="133"/>
      <c r="EJ1" s="114"/>
      <c r="EK1" s="133" t="s">
        <v>348</v>
      </c>
      <c r="EL1" s="133"/>
      <c r="EM1" s="133"/>
      <c r="EN1" s="133"/>
      <c r="EO1" s="133"/>
      <c r="EP1" s="133"/>
      <c r="EQ1" s="133"/>
      <c r="ER1" s="133"/>
      <c r="ES1" s="133"/>
      <c r="ET1" s="133"/>
      <c r="EU1" s="133"/>
      <c r="EV1" s="133"/>
      <c r="EW1" s="133"/>
      <c r="EX1" s="133"/>
      <c r="EY1" s="133"/>
      <c r="EZ1" s="133"/>
      <c r="FA1" s="133"/>
      <c r="FB1" s="133"/>
      <c r="FC1" s="133"/>
      <c r="FD1" s="133"/>
      <c r="FE1" s="133"/>
      <c r="FF1" s="133"/>
      <c r="FG1" s="133"/>
      <c r="FH1" s="133"/>
      <c r="FI1" s="133"/>
      <c r="FJ1" s="133"/>
      <c r="FK1" s="133"/>
      <c r="FL1" s="133"/>
      <c r="FM1" s="114"/>
      <c r="FN1" s="133" t="s">
        <v>344</v>
      </c>
      <c r="FO1" s="133"/>
      <c r="FP1" s="133"/>
      <c r="FQ1" s="133"/>
      <c r="FR1" s="133"/>
      <c r="FS1" s="133"/>
      <c r="FT1" s="133"/>
      <c r="FU1" s="133"/>
      <c r="FV1" s="133"/>
      <c r="FW1" s="133"/>
      <c r="FX1" s="114"/>
      <c r="FY1" s="133" t="s">
        <v>350</v>
      </c>
      <c r="FZ1" s="133"/>
      <c r="GA1" s="133"/>
      <c r="GB1" s="133"/>
      <c r="GC1" s="133"/>
      <c r="GD1" s="133"/>
      <c r="GE1" s="133"/>
      <c r="GF1" s="133"/>
      <c r="GG1" s="133"/>
      <c r="GH1" s="133"/>
      <c r="GI1" s="133"/>
      <c r="GJ1" s="133"/>
      <c r="GK1" s="133"/>
      <c r="GL1" s="133"/>
      <c r="GM1" s="133"/>
      <c r="GN1" s="133"/>
      <c r="GO1" s="133"/>
      <c r="GP1" s="133"/>
      <c r="GQ1" s="133"/>
      <c r="GR1" s="133"/>
      <c r="GS1" s="133"/>
      <c r="GT1" s="133"/>
      <c r="GU1" s="133"/>
      <c r="GV1" s="133"/>
      <c r="GX1" s="133" t="s">
        <v>349</v>
      </c>
      <c r="GY1" s="133"/>
      <c r="GZ1" s="133"/>
      <c r="HA1" s="133"/>
      <c r="HB1" s="133"/>
      <c r="HC1" s="133"/>
      <c r="HD1" s="133"/>
      <c r="HE1" s="133"/>
      <c r="HF1" s="133"/>
      <c r="HG1" s="133"/>
      <c r="HH1" s="133"/>
      <c r="HI1" s="133"/>
      <c r="HJ1" s="133"/>
      <c r="HK1" s="133"/>
    </row>
    <row r="2" spans="4:179" ht="15">
      <c r="D2" s="115">
        <f>ROUNDUP(D3,0)</f>
        <v>0</v>
      </c>
      <c r="H2" t="s">
        <v>34</v>
      </c>
      <c r="I2" t="s">
        <v>229</v>
      </c>
      <c r="J2" t="s">
        <v>34</v>
      </c>
      <c r="K2" t="s">
        <v>229</v>
      </c>
      <c r="L2" t="s">
        <v>34</v>
      </c>
      <c r="M2" t="s">
        <v>229</v>
      </c>
      <c r="N2" t="s">
        <v>34</v>
      </c>
      <c r="O2" t="s">
        <v>229</v>
      </c>
      <c r="P2" s="134"/>
      <c r="Q2" s="134"/>
      <c r="R2" s="37"/>
      <c r="S2" s="37"/>
      <c r="T2" s="37"/>
      <c r="U2" s="37"/>
      <c r="V2" s="37"/>
      <c r="W2" s="37"/>
      <c r="X2" s="37"/>
      <c r="Y2" s="37"/>
      <c r="Z2" s="37"/>
      <c r="AA2" s="66"/>
      <c r="AB2" s="66"/>
      <c r="AC2" s="66"/>
      <c r="AD2" s="66"/>
      <c r="AE2" s="66"/>
      <c r="AF2" s="66"/>
      <c r="AG2" s="66"/>
      <c r="AH2" s="66"/>
      <c r="AI2" s="37"/>
      <c r="AJ2" s="37"/>
      <c r="AK2" s="37"/>
      <c r="AL2" s="37"/>
      <c r="AM2" s="66"/>
      <c r="AN2" s="66"/>
      <c r="AO2" s="66"/>
      <c r="AP2" s="66"/>
      <c r="AQ2" s="66"/>
      <c r="AR2" s="66"/>
      <c r="AS2" s="66"/>
      <c r="AT2" s="66"/>
      <c r="AU2" s="66"/>
      <c r="AV2" s="66"/>
      <c r="AX2" s="37"/>
      <c r="AY2" s="37"/>
      <c r="AZ2" s="37"/>
      <c r="BA2" s="37"/>
      <c r="BB2" s="37"/>
      <c r="BC2" s="37"/>
      <c r="BD2" s="37"/>
      <c r="BE2" s="66"/>
      <c r="BF2" s="66"/>
      <c r="BG2" s="66"/>
      <c r="BH2" s="66"/>
      <c r="BI2" s="66"/>
      <c r="BJ2" s="66"/>
      <c r="BK2" s="66"/>
      <c r="BL2" s="104"/>
      <c r="BM2" s="104"/>
      <c r="BT2" s="133" t="s">
        <v>309</v>
      </c>
      <c r="BU2" s="133"/>
      <c r="BV2" s="133"/>
      <c r="BW2" s="133"/>
      <c r="BX2" s="133"/>
      <c r="BY2" s="133"/>
      <c r="BZ2" s="133"/>
      <c r="CA2" s="133"/>
      <c r="CB2" s="114"/>
      <c r="CG2" s="133" t="s">
        <v>310</v>
      </c>
      <c r="CH2" s="133"/>
      <c r="CI2" s="133"/>
      <c r="CJ2" s="133"/>
      <c r="CK2" s="133"/>
      <c r="CL2" s="133"/>
      <c r="CM2" s="133"/>
      <c r="CN2" s="133"/>
      <c r="CO2" s="133"/>
      <c r="CP2" s="133"/>
      <c r="CV2" s="133" t="s">
        <v>311</v>
      </c>
      <c r="CW2" s="133"/>
      <c r="CX2" s="133"/>
      <c r="CY2" s="133"/>
      <c r="CZ2" s="133"/>
      <c r="DA2" s="133"/>
      <c r="DB2" s="133"/>
      <c r="DC2" s="133"/>
      <c r="DD2" s="133"/>
      <c r="DE2" s="133"/>
      <c r="DF2" s="114"/>
      <c r="DG2" s="114"/>
      <c r="DH2" s="114"/>
      <c r="DI2" s="114"/>
      <c r="FN2">
        <v>1</v>
      </c>
      <c r="FO2">
        <v>2</v>
      </c>
      <c r="FP2">
        <v>3</v>
      </c>
      <c r="FQ2">
        <v>4</v>
      </c>
      <c r="FR2">
        <v>5</v>
      </c>
      <c r="FS2">
        <v>6</v>
      </c>
      <c r="FT2">
        <v>7</v>
      </c>
      <c r="FU2">
        <v>8</v>
      </c>
      <c r="FV2">
        <v>9</v>
      </c>
      <c r="FW2">
        <v>10</v>
      </c>
    </row>
    <row r="3" spans="4:65" ht="15">
      <c r="D3" s="116">
        <f>(COUNTIF(T4:Z4,"1")+COUNTIF(AI4:AL4,"1")+COUNTIF(AX4:BD4,"1"))*14/18</f>
        <v>0</v>
      </c>
      <c r="P3" s="36"/>
      <c r="Q3" s="36"/>
      <c r="R3" s="36"/>
      <c r="S3" s="36"/>
      <c r="T3" s="100"/>
      <c r="U3" s="100"/>
      <c r="V3" s="100"/>
      <c r="W3" s="14"/>
      <c r="X3" s="37"/>
      <c r="Y3" s="37"/>
      <c r="Z3" s="37"/>
      <c r="AA3" s="66"/>
      <c r="AB3" s="66"/>
      <c r="AC3" s="66"/>
      <c r="AD3" s="66"/>
      <c r="AE3" s="66"/>
      <c r="AF3" s="66"/>
      <c r="AG3" s="66"/>
      <c r="AH3" s="66"/>
      <c r="AI3" s="37"/>
      <c r="AJ3" s="37"/>
      <c r="AK3" s="100"/>
      <c r="AL3" s="100"/>
      <c r="AM3" s="66"/>
      <c r="AN3" s="66"/>
      <c r="AO3" s="66"/>
      <c r="AP3" s="66"/>
      <c r="AQ3" s="66"/>
      <c r="AR3" s="66"/>
      <c r="AS3" s="66"/>
      <c r="AT3" s="66"/>
      <c r="AU3" s="66"/>
      <c r="AV3" s="66"/>
      <c r="AX3" s="100"/>
      <c r="AY3" s="100"/>
      <c r="AZ3" s="100"/>
      <c r="BA3" s="100"/>
      <c r="BB3" s="37"/>
      <c r="BC3" s="37"/>
      <c r="BD3" s="37"/>
      <c r="BE3" s="66"/>
      <c r="BF3" s="66"/>
      <c r="BG3" s="66"/>
      <c r="BH3" s="66"/>
      <c r="BI3" s="66"/>
      <c r="BJ3" s="66"/>
      <c r="BK3" s="66"/>
      <c r="BL3" s="100"/>
      <c r="BM3" s="103"/>
    </row>
    <row r="4" spans="4:65" ht="15">
      <c r="D4" s="30"/>
      <c r="P4" s="36"/>
      <c r="Q4" s="36"/>
      <c r="R4" s="36"/>
      <c r="S4" s="36"/>
      <c r="T4" s="100" t="str">
        <f>IF(T3="","0",IF(T3&lt;$D5,"1","0"))</f>
        <v>0</v>
      </c>
      <c r="U4" s="100" t="str">
        <f aca="true" t="shared" si="0" ref="U4:Z4">IF(U3="","0",IF(U3&lt;$D5,"1","0"))</f>
        <v>0</v>
      </c>
      <c r="V4" s="100" t="str">
        <f t="shared" si="0"/>
        <v>0</v>
      </c>
      <c r="W4" s="100" t="str">
        <f t="shared" si="0"/>
        <v>0</v>
      </c>
      <c r="X4" s="100" t="str">
        <f t="shared" si="0"/>
        <v>0</v>
      </c>
      <c r="Y4" s="100" t="str">
        <f t="shared" si="0"/>
        <v>0</v>
      </c>
      <c r="Z4" s="100" t="str">
        <f t="shared" si="0"/>
        <v>0</v>
      </c>
      <c r="AA4" s="66"/>
      <c r="AB4" s="66"/>
      <c r="AC4" s="66"/>
      <c r="AD4" s="66"/>
      <c r="AE4" s="66"/>
      <c r="AF4" s="66"/>
      <c r="AG4" s="66"/>
      <c r="AH4" s="66"/>
      <c r="AI4" s="36" t="str">
        <f>IF(AI3="","0",IF(AI3&lt;$D5,"1","0"))</f>
        <v>0</v>
      </c>
      <c r="AJ4" s="36" t="str">
        <f>IF(AJ3="","0",IF(AJ3&lt;$D5,"1","0"))</f>
        <v>0</v>
      </c>
      <c r="AK4" s="36" t="str">
        <f>IF(AK3="","0",IF(AK3&lt;$D5,"1","0"))</f>
        <v>0</v>
      </c>
      <c r="AL4" s="36" t="str">
        <f>IF(AL3="","0",IF(AL3&lt;$D5,"1","0"))</f>
        <v>0</v>
      </c>
      <c r="AM4" s="66"/>
      <c r="AN4" s="66"/>
      <c r="AO4" s="66"/>
      <c r="AP4" s="66"/>
      <c r="AQ4" s="66"/>
      <c r="AR4" s="66"/>
      <c r="AS4" s="66"/>
      <c r="AT4" s="66"/>
      <c r="AU4" s="66"/>
      <c r="AV4" s="66"/>
      <c r="AX4" s="36" t="str">
        <f aca="true" t="shared" si="1" ref="AX4:BD4">IF(AX3="","0",IF(AX3&lt;$D5,"1","0"))</f>
        <v>0</v>
      </c>
      <c r="AY4" s="36" t="str">
        <f t="shared" si="1"/>
        <v>0</v>
      </c>
      <c r="AZ4" s="36" t="str">
        <f t="shared" si="1"/>
        <v>0</v>
      </c>
      <c r="BA4" s="36" t="str">
        <f t="shared" si="1"/>
        <v>0</v>
      </c>
      <c r="BB4" s="36" t="str">
        <f t="shared" si="1"/>
        <v>0</v>
      </c>
      <c r="BC4" s="36" t="str">
        <f t="shared" si="1"/>
        <v>0</v>
      </c>
      <c r="BD4" s="36" t="str">
        <f t="shared" si="1"/>
        <v>0</v>
      </c>
      <c r="BE4" s="66"/>
      <c r="BF4" s="66"/>
      <c r="BG4" s="66"/>
      <c r="BH4" s="66"/>
      <c r="BI4" s="66"/>
      <c r="BJ4" s="66"/>
      <c r="BK4" s="66"/>
      <c r="BL4" s="100"/>
      <c r="BM4" s="103"/>
    </row>
    <row r="5" spans="4:65" ht="15">
      <c r="D5" s="54">
        <f ca="1">TODAY()</f>
        <v>45383</v>
      </c>
      <c r="P5" s="36"/>
      <c r="Q5" s="36"/>
      <c r="R5" s="36"/>
      <c r="S5" s="36"/>
      <c r="T5" s="36" t="s">
        <v>127</v>
      </c>
      <c r="U5" s="36" t="s">
        <v>127</v>
      </c>
      <c r="V5" s="36" t="s">
        <v>131</v>
      </c>
      <c r="W5" s="36" t="s">
        <v>131</v>
      </c>
      <c r="X5" s="36" t="s">
        <v>286</v>
      </c>
      <c r="Y5" s="36" t="s">
        <v>132</v>
      </c>
      <c r="Z5" s="36" t="s">
        <v>132</v>
      </c>
      <c r="AA5" s="65"/>
      <c r="AB5" s="65"/>
      <c r="AC5" s="65"/>
      <c r="AD5" s="65"/>
      <c r="AE5" s="65"/>
      <c r="AF5" s="65"/>
      <c r="AG5" s="65"/>
      <c r="AH5" s="65"/>
      <c r="AI5" s="36" t="s">
        <v>227</v>
      </c>
      <c r="AJ5" s="36" t="s">
        <v>227</v>
      </c>
      <c r="AK5" s="49" t="s">
        <v>232</v>
      </c>
      <c r="AL5" s="49" t="s">
        <v>232</v>
      </c>
      <c r="AM5" s="65"/>
      <c r="AN5" s="65"/>
      <c r="AO5" s="65"/>
      <c r="AP5" s="65"/>
      <c r="AQ5" s="65"/>
      <c r="AR5" s="65"/>
      <c r="AS5" s="65"/>
      <c r="AT5" s="65"/>
      <c r="AU5" s="65"/>
      <c r="AV5" s="65"/>
      <c r="AX5" s="36" t="s">
        <v>226</v>
      </c>
      <c r="AY5" s="36" t="s">
        <v>230</v>
      </c>
      <c r="AZ5" s="36" t="s">
        <v>230</v>
      </c>
      <c r="BA5" s="36" t="s">
        <v>229</v>
      </c>
      <c r="BB5" s="36" t="s">
        <v>229</v>
      </c>
      <c r="BC5" s="36" t="s">
        <v>231</v>
      </c>
      <c r="BD5" s="36" t="s">
        <v>231</v>
      </c>
      <c r="BE5" s="65"/>
      <c r="BF5" s="65"/>
      <c r="BG5" s="65"/>
      <c r="BH5" s="65"/>
      <c r="BI5" s="65"/>
      <c r="BJ5" s="65"/>
      <c r="BK5" s="65"/>
      <c r="BL5" s="49"/>
      <c r="BM5" s="49"/>
    </row>
    <row r="6" spans="4:65" ht="15">
      <c r="D6" s="13"/>
      <c r="P6" s="36"/>
      <c r="Q6" s="36"/>
      <c r="R6" s="36"/>
      <c r="S6" s="36"/>
      <c r="T6" s="36">
        <v>1</v>
      </c>
      <c r="U6" s="36">
        <v>1</v>
      </c>
      <c r="V6" s="36">
        <v>1</v>
      </c>
      <c r="W6" s="36">
        <v>1</v>
      </c>
      <c r="X6" s="36">
        <v>1</v>
      </c>
      <c r="Y6" s="36">
        <v>1</v>
      </c>
      <c r="Z6" s="36">
        <v>1</v>
      </c>
      <c r="AA6" s="65"/>
      <c r="AB6" s="65">
        <v>1</v>
      </c>
      <c r="AC6" s="65">
        <v>1</v>
      </c>
      <c r="AD6" s="65">
        <v>1</v>
      </c>
      <c r="AE6" s="65">
        <v>1</v>
      </c>
      <c r="AF6" s="65">
        <v>1</v>
      </c>
      <c r="AG6" s="65">
        <v>1</v>
      </c>
      <c r="AH6" s="65"/>
      <c r="AI6" s="36">
        <v>2</v>
      </c>
      <c r="AJ6" s="36">
        <v>2</v>
      </c>
      <c r="AK6" s="49">
        <v>2</v>
      </c>
      <c r="AL6" s="49">
        <v>2</v>
      </c>
      <c r="AM6" s="65">
        <v>2</v>
      </c>
      <c r="AN6" s="65">
        <v>2</v>
      </c>
      <c r="AO6" s="65">
        <v>2</v>
      </c>
      <c r="AP6" s="65">
        <v>2</v>
      </c>
      <c r="AQ6" s="65">
        <v>2</v>
      </c>
      <c r="AR6" s="65">
        <v>2</v>
      </c>
      <c r="AS6" s="65">
        <v>2</v>
      </c>
      <c r="AT6" s="65">
        <v>2</v>
      </c>
      <c r="AU6" s="65">
        <v>2</v>
      </c>
      <c r="AV6" s="65">
        <v>2</v>
      </c>
      <c r="AX6" s="36">
        <v>3</v>
      </c>
      <c r="AY6" s="36">
        <v>3</v>
      </c>
      <c r="AZ6" s="36">
        <v>3</v>
      </c>
      <c r="BA6" s="36">
        <v>3</v>
      </c>
      <c r="BB6" s="36">
        <v>3</v>
      </c>
      <c r="BC6" s="36">
        <v>3</v>
      </c>
      <c r="BD6" s="36">
        <v>3</v>
      </c>
      <c r="BE6" s="65">
        <v>3</v>
      </c>
      <c r="BF6" s="65">
        <v>3</v>
      </c>
      <c r="BG6" s="65">
        <v>3</v>
      </c>
      <c r="BH6" s="65">
        <v>3</v>
      </c>
      <c r="BI6" s="65">
        <v>3</v>
      </c>
      <c r="BJ6" s="65">
        <v>3</v>
      </c>
      <c r="BK6" s="65">
        <v>3</v>
      </c>
      <c r="BL6" s="49"/>
      <c r="BM6" s="49"/>
    </row>
    <row r="7" spans="4:47" ht="12.75">
      <c r="D7" s="13"/>
      <c r="AG7" s="12"/>
      <c r="AH7" s="12"/>
      <c r="AI7" s="12"/>
      <c r="AK7" s="12"/>
      <c r="AL7" s="12"/>
      <c r="AM7" s="12"/>
      <c r="AN7" s="12"/>
      <c r="AO7" s="12"/>
      <c r="AP7" s="12"/>
      <c r="AQ7" s="12"/>
      <c r="AR7" s="12"/>
      <c r="AS7" s="12"/>
      <c r="AT7" s="12"/>
      <c r="AU7" s="12"/>
    </row>
    <row r="8" spans="1:219" ht="15" customHeight="1">
      <c r="A8" s="57" t="s">
        <v>215</v>
      </c>
      <c r="B8" s="120">
        <f aca="true" t="shared" si="2" ref="B8:B37">COUNTIF(T8:BK8,"&gt;0")</f>
        <v>0</v>
      </c>
      <c r="C8" s="35">
        <f aca="true" t="shared" si="3" ref="C8:C37">SUM(T8:BK8)</f>
        <v>0</v>
      </c>
      <c r="D8" s="123" t="e">
        <f aca="true" t="shared" si="4" ref="D8:D37">SUM(_xlfn.DROP(GX8:HK8,,(D$2-14)))</f>
        <v>#VALUE!</v>
      </c>
      <c r="E8" s="38" t="e">
        <f aca="true" t="shared" si="5" ref="E8:E42">C8/B8</f>
        <v>#DIV/0!</v>
      </c>
      <c r="F8" s="122">
        <f aca="true" t="shared" si="6" ref="F8:F37">COUNTIF(T8:BM8,110)</f>
        <v>0</v>
      </c>
      <c r="G8" s="38"/>
      <c r="H8" s="110">
        <f aca="true" t="shared" si="7" ref="H8:H37">COUNTIF(T8:AG8,"&gt;0")</f>
        <v>0</v>
      </c>
      <c r="I8" s="62">
        <f aca="true" t="shared" si="8" ref="I8:I37">SUM(BN8:BS8)</f>
        <v>0</v>
      </c>
      <c r="J8" s="110">
        <f aca="true" t="shared" si="9" ref="J8:J37">COUNTIF(AI8:AV8,"&gt;0")</f>
        <v>0</v>
      </c>
      <c r="K8" s="62">
        <f aca="true" t="shared" si="10" ref="K8:K37">SUM(CC8:CF8)</f>
        <v>0</v>
      </c>
      <c r="L8" s="110">
        <f aca="true" t="shared" si="11" ref="L8:L37">COUNTIF(AX8:BK8,"&gt;0")</f>
        <v>0</v>
      </c>
      <c r="M8" s="109">
        <f aca="true" t="shared" si="12" ref="M8:M37">SUM(CR8:CU8)</f>
        <v>0</v>
      </c>
      <c r="N8" s="110">
        <f aca="true" t="shared" si="13" ref="N8:N37">28-COUNTIF(EK8:FL8,0)</f>
        <v>0</v>
      </c>
      <c r="O8" s="109">
        <f aca="true" t="shared" si="14" ref="O8:O37">SUM(EK8:FL8)</f>
        <v>0</v>
      </c>
      <c r="P8" s="20">
        <f aca="true" t="shared" si="15" ref="P8:P37">IF(MIN(H8,6)+MIN(J8,4)+MIN(L8,4)&gt;=D$2,0,D$2-MIN(H8,6)-MIN(J8,4)-MIN(L8,4))</f>
        <v>0</v>
      </c>
      <c r="Q8" s="20">
        <f aca="true" t="shared" si="16" ref="Q8:Q37">SUM(_xlfn.DROP(FM8:FW8,,(-10+P8)))</f>
        <v>0</v>
      </c>
      <c r="R8" s="20"/>
      <c r="S8" s="20"/>
      <c r="T8" s="78"/>
      <c r="U8" s="78"/>
      <c r="V8" s="78"/>
      <c r="W8" s="78"/>
      <c r="X8" s="78"/>
      <c r="Y8" s="78"/>
      <c r="Z8" s="78"/>
      <c r="AA8" s="78"/>
      <c r="AB8" s="78"/>
      <c r="AC8" s="78"/>
      <c r="AD8" s="78"/>
      <c r="AE8" s="78"/>
      <c r="AF8" s="78"/>
      <c r="AG8" s="78"/>
      <c r="AH8" s="78"/>
      <c r="AI8" s="78"/>
      <c r="AJ8" s="78"/>
      <c r="AK8" s="78"/>
      <c r="AL8" s="78"/>
      <c r="AM8" s="49"/>
      <c r="AN8" s="78"/>
      <c r="AO8" s="78"/>
      <c r="AP8" s="78"/>
      <c r="AQ8" s="78"/>
      <c r="AS8" s="78"/>
      <c r="AT8" s="78"/>
      <c r="AU8" s="78"/>
      <c r="AV8" s="78"/>
      <c r="AW8" s="78"/>
      <c r="AX8" s="47"/>
      <c r="AY8" s="47"/>
      <c r="AZ8" s="79"/>
      <c r="BA8" s="79"/>
      <c r="BB8" s="79"/>
      <c r="BC8" s="79"/>
      <c r="BD8" s="79"/>
      <c r="BE8" s="47"/>
      <c r="BF8" s="47"/>
      <c r="BG8" s="47"/>
      <c r="BH8" s="47"/>
      <c r="BI8" s="47"/>
      <c r="BJ8" s="47"/>
      <c r="BK8" s="47"/>
      <c r="BL8" s="47"/>
      <c r="BM8" s="47"/>
      <c r="BN8" s="92">
        <f>IF(ISERROR(LARGE($T8:$AG8,COLUMNS($BN8:BN8))),0,LARGE($T8:$AG8,COLUMNS($BN8:BN8)))</f>
        <v>0</v>
      </c>
      <c r="BO8" s="92">
        <f>IF(ISERROR(LARGE($T8:$AG8,COLUMNS($BN8:BO8))),0,LARGE($T8:$AG8,COLUMNS($BN8:BO8)))</f>
        <v>0</v>
      </c>
      <c r="BP8" s="92">
        <f>IF(ISERROR(LARGE($T8:$AG8,COLUMNS($BN8:BP8))),0,LARGE($T8:$AG8,COLUMNS($BN8:BP8)))</f>
        <v>0</v>
      </c>
      <c r="BQ8" s="92">
        <f>IF(ISERROR(LARGE($T8:$AG8,COLUMNS($BN8:BQ8))),0,LARGE($T8:$AG8,COLUMNS($BN8:BQ8)))</f>
        <v>0</v>
      </c>
      <c r="BR8" s="92">
        <f>IF(ISERROR(LARGE($T8:$AG8,COLUMNS($BN8:BR8))),0,LARGE($T8:$AG8,COLUMNS($BN8:BR8)))</f>
        <v>0</v>
      </c>
      <c r="BS8" s="92">
        <f>IF(ISERROR(LARGE($T8:$AG8,COLUMNS($BN8:BS8))),0,LARGE($T8:$AG8,COLUMNS($BN8:BS8)))</f>
        <v>0</v>
      </c>
      <c r="BT8" s="111">
        <f>IF(ISERROR(LARGE($T8:$AG8,COLUMNS($BN8:BT8))),0,LARGE($T8:$AG8,COLUMNS($BN8:BT8)))</f>
        <v>0</v>
      </c>
      <c r="BU8" s="111">
        <f>IF(ISERROR(LARGE($T8:$AG8,COLUMNS($BN8:BU8))),0,LARGE($T8:$AG8,COLUMNS($BN8:BU8)))</f>
        <v>0</v>
      </c>
      <c r="BV8" s="111">
        <f>IF(ISERROR(LARGE($T8:$AG8,COLUMNS($BN8:BV8))),0,LARGE($T8:$AG8,COLUMNS($BN8:BV8)))</f>
        <v>0</v>
      </c>
      <c r="BW8" s="111">
        <f>IF(ISERROR(LARGE($T8:$AG8,COLUMNS($BN8:BW8))),0,LARGE($T8:$AG8,COLUMNS($BN8:BW8)))</f>
        <v>0</v>
      </c>
      <c r="BX8" s="111">
        <f>IF(ISERROR(LARGE($T8:$AG8,COLUMNS($BN8:BX8))),0,LARGE($T8:$AG8,COLUMNS($BN8:BX8)))</f>
        <v>0</v>
      </c>
      <c r="BY8" s="111">
        <f>IF(ISERROR(LARGE($T8:$AG8,COLUMNS($BN8:BY8))),0,LARGE($T8:$AG8,COLUMNS($BN8:BY8)))</f>
        <v>0</v>
      </c>
      <c r="BZ8" s="111">
        <f>IF(ISERROR(LARGE($T8:$AG8,COLUMNS($BN8:BZ8))),0,LARGE($T8:$AG8,COLUMNS($BN8:BZ8)))</f>
        <v>0</v>
      </c>
      <c r="CA8" s="111">
        <f>IF(ISERROR(LARGE($T8:$AG8,COLUMNS($BN8:CA8))),0,LARGE($T8:$AG8,COLUMNS($BN8:CA8)))</f>
        <v>0</v>
      </c>
      <c r="CB8" s="92"/>
      <c r="CC8" s="92">
        <f>IF(ISERROR(LARGE($AI8:$AV8,COLUMNS($CC8:CC8))),0,LARGE($AI8:$AV8,COLUMNS($CC8:CC8)))</f>
        <v>0</v>
      </c>
      <c r="CD8" s="92">
        <f>IF(ISERROR(LARGE($AI8:$AV8,COLUMNS($CC8:CD8))),0,LARGE($AI8:$AV8,COLUMNS($CC8:CD8)))</f>
        <v>0</v>
      </c>
      <c r="CE8" s="92">
        <f>IF(ISERROR(LARGE($AI8:$AV8,COLUMNS($CC8:CE8))),0,LARGE($AI8:$AV8,COLUMNS($CC8:CE8)))</f>
        <v>0</v>
      </c>
      <c r="CF8" s="92">
        <f>IF(ISERROR(LARGE($AI8:$AV8,COLUMNS($CC8:CF8))),0,LARGE($AI8:$AV8,COLUMNS($CC8:CF8)))</f>
        <v>0</v>
      </c>
      <c r="CG8" s="111">
        <f>IF(ISERROR(LARGE($AI8:$AV8,COLUMNS($CC8:CG8))),0,LARGE($AI8:$AV8,COLUMNS($CC8:CG8)))</f>
        <v>0</v>
      </c>
      <c r="CH8" s="111">
        <f>IF(ISERROR(LARGE($AI8:$AV8,COLUMNS($CC8:CH8))),0,LARGE($AI8:$AV8,COLUMNS($CC8:CH8)))</f>
        <v>0</v>
      </c>
      <c r="CI8" s="111">
        <f>IF(ISERROR(LARGE($AI8:$AV8,COLUMNS($CC8:CI8))),0,LARGE($AI8:$AV8,COLUMNS($CC8:CI8)))</f>
        <v>0</v>
      </c>
      <c r="CJ8" s="111">
        <f>IF(ISERROR(LARGE($AI8:$AV8,COLUMNS($CC8:CJ8))),0,LARGE($AI8:$AV8,COLUMNS($CC8:CJ8)))</f>
        <v>0</v>
      </c>
      <c r="CK8" s="111">
        <f>IF(ISERROR(LARGE($AI8:$AV8,COLUMNS($CC8:CK8))),0,LARGE($AI8:$AV8,COLUMNS($CC8:CK8)))</f>
        <v>0</v>
      </c>
      <c r="CL8" s="111">
        <f>IF(ISERROR(LARGE($AI8:$AV8,COLUMNS($CC8:CL8))),0,LARGE($AI8:$AV8,COLUMNS($CC8:CL8)))</f>
        <v>0</v>
      </c>
      <c r="CM8" s="111">
        <f>IF(ISERROR(LARGE($AI8:$AV8,COLUMNS($CC8:CM8))),0,LARGE($AI8:$AV8,COLUMNS($CC8:CM8)))</f>
        <v>0</v>
      </c>
      <c r="CN8" s="111">
        <f>IF(ISERROR(LARGE($AI8:$AV8,COLUMNS($CC8:CN8))),0,LARGE($AI8:$AV8,COLUMNS($CC8:CN8)))</f>
        <v>0</v>
      </c>
      <c r="CO8" s="111">
        <f>IF(ISERROR(LARGE($AI8:$AV8,COLUMNS($CC8:CO8))),0,LARGE($AI8:$AV8,COLUMNS($CC8:CO8)))</f>
        <v>0</v>
      </c>
      <c r="CP8" s="111">
        <f>IF(ISERROR(LARGE($AI8:$AV8,COLUMNS($CC8:CP8))),0,LARGE($AI8:$AV8,COLUMNS($CC8:CP8)))</f>
        <v>0</v>
      </c>
      <c r="CQ8" s="92"/>
      <c r="CR8" s="92">
        <f>IF(ISERROR(LARGE($AX8:$BK8,COLUMNS($CR8:CR8))),0,LARGE($AX8:$BK8,COLUMNS($CR8:CR8)))</f>
        <v>0</v>
      </c>
      <c r="CS8" s="92">
        <f>IF(ISERROR(LARGE($AX8:$BK8,COLUMNS($CR8:CS8))),0,LARGE($AX8:$BK8,COLUMNS($CR8:CS8)))</f>
        <v>0</v>
      </c>
      <c r="CT8" s="92">
        <f>IF(ISERROR(LARGE($AX8:$BK8,COLUMNS($CR8:CT8))),0,LARGE($AX8:$BK8,COLUMNS($CR8:CT8)))</f>
        <v>0</v>
      </c>
      <c r="CU8" s="92">
        <f>IF(ISERROR(LARGE($AX8:$BK8,COLUMNS($CR8:CU8))),0,LARGE($AX8:$BK8,COLUMNS($CR8:CU8)))</f>
        <v>0</v>
      </c>
      <c r="CV8" s="111">
        <f>IF(ISERROR(LARGE($AX8:$BK8,COLUMNS($CR8:CV8))),0,LARGE($AX8:$BK8,COLUMNS($CR8:CV8)))</f>
        <v>0</v>
      </c>
      <c r="CW8" s="111">
        <f>IF(ISERROR(LARGE($AX8:$BK8,COLUMNS($CR8:CW8))),0,LARGE($AX8:$BK8,COLUMNS($CR8:CW8)))</f>
        <v>0</v>
      </c>
      <c r="CX8" s="111">
        <f>IF(ISERROR(LARGE($AX8:$BK8,COLUMNS($CR8:CX8))),0,LARGE($AX8:$BK8,COLUMNS($CR8:CX8)))</f>
        <v>0</v>
      </c>
      <c r="CY8" s="111">
        <f>IF(ISERROR(LARGE($AX8:$BK8,COLUMNS($CR8:CY8))),0,LARGE($AX8:$BK8,COLUMNS($CR8:CY8)))</f>
        <v>0</v>
      </c>
      <c r="CZ8" s="111">
        <f>IF(ISERROR(LARGE($AX8:$BK8,COLUMNS($CR8:CZ8))),0,LARGE($AX8:$BK8,COLUMNS($CR8:CZ8)))</f>
        <v>0</v>
      </c>
      <c r="DA8" s="111">
        <f>IF(ISERROR(LARGE($AX8:$BK8,COLUMNS($CR8:DA8))),0,LARGE($AX8:$BK8,COLUMNS($CR8:DA8)))</f>
        <v>0</v>
      </c>
      <c r="DB8" s="111">
        <f>IF(ISERROR(LARGE($AX8:$BK8,COLUMNS($CR8:DB8))),0,LARGE($AX8:$BK8,COLUMNS($CR8:DB8)))</f>
        <v>0</v>
      </c>
      <c r="DC8" s="111">
        <f>IF(ISERROR(LARGE($AX8:$BK8,COLUMNS($CR8:DC8))),0,LARGE($AX8:$BK8,COLUMNS($CR8:DC8)))</f>
        <v>0</v>
      </c>
      <c r="DD8" s="111">
        <f>IF(ISERROR(LARGE($AX8:$BK8,COLUMNS($CR8:DD8))),0,LARGE($AX8:$BK8,COLUMNS($CR8:DD8)))</f>
        <v>0</v>
      </c>
      <c r="DE8" s="111">
        <f>IF(ISERROR(LARGE($AX8:$BK8,COLUMNS($CR8:DE8))),0,LARGE($AX8:$BK8,COLUMNS($CR8:DE8)))</f>
        <v>0</v>
      </c>
      <c r="DG8" s="113">
        <f aca="true" t="shared" si="17" ref="DG8:DG37">BN8</f>
        <v>0</v>
      </c>
      <c r="DH8" s="113">
        <f aca="true" t="shared" si="18" ref="DH8:DH37">BO8</f>
        <v>0</v>
      </c>
      <c r="DI8" s="113">
        <f aca="true" t="shared" si="19" ref="DI8:DI37">BP8</f>
        <v>0</v>
      </c>
      <c r="DJ8" s="113">
        <f aca="true" t="shared" si="20" ref="DJ8:DJ37">BQ8</f>
        <v>0</v>
      </c>
      <c r="DK8" s="113">
        <f aca="true" t="shared" si="21" ref="DK8:DK37">BR8</f>
        <v>0</v>
      </c>
      <c r="DL8" s="113">
        <f aca="true" t="shared" si="22" ref="DL8:DL37">BS8</f>
        <v>0</v>
      </c>
      <c r="DM8">
        <f aca="true" t="shared" si="23" ref="DM8:DM37">CC8</f>
        <v>0</v>
      </c>
      <c r="DN8">
        <f aca="true" t="shared" si="24" ref="DN8:DN37">CD8</f>
        <v>0</v>
      </c>
      <c r="DO8">
        <f aca="true" t="shared" si="25" ref="DO8:DO37">CE8</f>
        <v>0</v>
      </c>
      <c r="DP8">
        <f aca="true" t="shared" si="26" ref="DP8:DP37">CF8</f>
        <v>0</v>
      </c>
      <c r="DQ8">
        <f aca="true" t="shared" si="27" ref="DQ8:DQ37">CR8</f>
        <v>0</v>
      </c>
      <c r="DR8">
        <f aca="true" t="shared" si="28" ref="DR8:DR37">CS8</f>
        <v>0</v>
      </c>
      <c r="DS8">
        <f aca="true" t="shared" si="29" ref="DS8:DS37">CT8</f>
        <v>0</v>
      </c>
      <c r="DT8">
        <f aca="true" t="shared" si="30" ref="DT8:DT37">CU8</f>
        <v>0</v>
      </c>
      <c r="DV8">
        <f>LARGE($DG8:$DT8,COLUMNS($DV8:DV8))</f>
        <v>0</v>
      </c>
      <c r="DW8">
        <f>LARGE($DG8:$DT8,COLUMNS($DV8:DW8))</f>
        <v>0</v>
      </c>
      <c r="DX8">
        <f>LARGE($DG8:$DT8,COLUMNS($DV8:DX8))</f>
        <v>0</v>
      </c>
      <c r="DY8">
        <f>LARGE($DG8:$DT8,COLUMNS($DV8:DY8))</f>
        <v>0</v>
      </c>
      <c r="DZ8">
        <f>LARGE($DG8:$DT8,COLUMNS($DV8:DZ8))</f>
        <v>0</v>
      </c>
      <c r="EA8">
        <f>LARGE($DG8:$DT8,COLUMNS($DV8:EA8))</f>
        <v>0</v>
      </c>
      <c r="EB8">
        <f>LARGE($DG8:$DT8,COLUMNS($DV8:EB8))</f>
        <v>0</v>
      </c>
      <c r="EC8">
        <f>LARGE($DG8:$DT8,COLUMNS($DV8:EC8))</f>
        <v>0</v>
      </c>
      <c r="ED8">
        <f>LARGE($DG8:$DT8,COLUMNS($DV8:ED8))</f>
        <v>0</v>
      </c>
      <c r="EE8">
        <f>LARGE($DG8:$DT8,COLUMNS($DV8:EE8))</f>
        <v>0</v>
      </c>
      <c r="EF8">
        <f>LARGE($DG8:$DT8,COLUMNS($DV8:EF8))</f>
        <v>0</v>
      </c>
      <c r="EG8">
        <f>LARGE($DG8:$DT8,COLUMNS($DV8:EG8))</f>
        <v>0</v>
      </c>
      <c r="EH8">
        <f>LARGE($DG8:$DT8,COLUMNS($DV8:EH8))</f>
        <v>0</v>
      </c>
      <c r="EI8">
        <f>LARGE($DG8:$DT8,COLUMNS($DV8:EI8))</f>
        <v>0</v>
      </c>
      <c r="EK8">
        <f aca="true" t="shared" si="31" ref="EK8:EK37">BT8*0.75</f>
        <v>0</v>
      </c>
      <c r="EL8">
        <f aca="true" t="shared" si="32" ref="EL8:EL37">BU8*0.75</f>
        <v>0</v>
      </c>
      <c r="EM8">
        <f aca="true" t="shared" si="33" ref="EM8:EM37">BV8*0.75</f>
        <v>0</v>
      </c>
      <c r="EN8">
        <f aca="true" t="shared" si="34" ref="EN8:EN37">BW8*0.75</f>
        <v>0</v>
      </c>
      <c r="EO8">
        <f aca="true" t="shared" si="35" ref="EO8:EO37">BX8*0.75</f>
        <v>0</v>
      </c>
      <c r="EP8">
        <f aca="true" t="shared" si="36" ref="EP8:EP37">BY8*0.75</f>
        <v>0</v>
      </c>
      <c r="EQ8">
        <f aca="true" t="shared" si="37" ref="EQ8:EQ37">BZ8*0.75</f>
        <v>0</v>
      </c>
      <c r="ER8">
        <f aca="true" t="shared" si="38" ref="ER8:ER37">CA8*0.75</f>
        <v>0</v>
      </c>
      <c r="ES8">
        <f aca="true" t="shared" si="39" ref="ES8:ES37">CG8*0.75</f>
        <v>0</v>
      </c>
      <c r="ET8">
        <f aca="true" t="shared" si="40" ref="ET8:ET37">CH8*0.75</f>
        <v>0</v>
      </c>
      <c r="EU8">
        <f aca="true" t="shared" si="41" ref="EU8:EU37">CI8*0.75</f>
        <v>0</v>
      </c>
      <c r="EV8">
        <f aca="true" t="shared" si="42" ref="EV8:EV37">CJ8*0.75</f>
        <v>0</v>
      </c>
      <c r="EW8">
        <f aca="true" t="shared" si="43" ref="EW8:EW37">CK8*0.75</f>
        <v>0</v>
      </c>
      <c r="EX8">
        <f aca="true" t="shared" si="44" ref="EX8:EX37">CL8*0.75</f>
        <v>0</v>
      </c>
      <c r="EY8">
        <f aca="true" t="shared" si="45" ref="EY8:EY37">CM8*0.75</f>
        <v>0</v>
      </c>
      <c r="EZ8">
        <f aca="true" t="shared" si="46" ref="EZ8:EZ37">CN8*0.75</f>
        <v>0</v>
      </c>
      <c r="FA8">
        <f aca="true" t="shared" si="47" ref="FA8:FA37">CO8*0.75</f>
        <v>0</v>
      </c>
      <c r="FB8">
        <f aca="true" t="shared" si="48" ref="FB8:FB37">CP8*0.75</f>
        <v>0</v>
      </c>
      <c r="FC8">
        <f aca="true" t="shared" si="49" ref="FC8:FC37">CV8*0.75</f>
        <v>0</v>
      </c>
      <c r="FD8">
        <f aca="true" t="shared" si="50" ref="FD8:FD37">CW8*0.75</f>
        <v>0</v>
      </c>
      <c r="FE8">
        <f aca="true" t="shared" si="51" ref="FE8:FE37">CX8*0.75</f>
        <v>0</v>
      </c>
      <c r="FF8">
        <f aca="true" t="shared" si="52" ref="FF8:FF37">CY8*0.75</f>
        <v>0</v>
      </c>
      <c r="FG8">
        <f aca="true" t="shared" si="53" ref="FG8:FG37">CZ8*0.75</f>
        <v>0</v>
      </c>
      <c r="FH8">
        <f aca="true" t="shared" si="54" ref="FH8:FH37">DA8*0.75</f>
        <v>0</v>
      </c>
      <c r="FI8">
        <f aca="true" t="shared" si="55" ref="FI8:FI37">DB8*0.75</f>
        <v>0</v>
      </c>
      <c r="FJ8">
        <f aca="true" t="shared" si="56" ref="FJ8:FJ37">DC8*0.75</f>
        <v>0</v>
      </c>
      <c r="FK8">
        <f aca="true" t="shared" si="57" ref="FK8:FK37">DD8*0.75</f>
        <v>0</v>
      </c>
      <c r="FL8">
        <f aca="true" t="shared" si="58" ref="FL8:FL37">DE8*0.75</f>
        <v>0</v>
      </c>
      <c r="FN8">
        <f>LARGE($EK8:$FL8,COLUMNS($FN8:FN8))</f>
        <v>0</v>
      </c>
      <c r="FO8">
        <f>LARGE($EK8:$FL8,COLUMNS($FN8:FO8))</f>
        <v>0</v>
      </c>
      <c r="FP8">
        <f>LARGE($EK8:$FL8,COLUMNS($FN8:FP8))</f>
        <v>0</v>
      </c>
      <c r="FQ8">
        <f>LARGE($EK8:$FL8,COLUMNS($FN8:FQ8))</f>
        <v>0</v>
      </c>
      <c r="FR8">
        <f>LARGE($EK8:$FL8,COLUMNS($FN8:FR8))</f>
        <v>0</v>
      </c>
      <c r="FS8">
        <f>LARGE($EK8:$FL8,COLUMNS($FN8:FS8))</f>
        <v>0</v>
      </c>
      <c r="FT8">
        <f>LARGE($EK8:$FL8,COLUMNS($FN8:FT8))</f>
        <v>0</v>
      </c>
      <c r="FU8">
        <f>LARGE($EK8:$FL8,COLUMNS($FN8:FU8))</f>
        <v>0</v>
      </c>
      <c r="FV8">
        <f>LARGE($EK8:$FL8,COLUMNS($FN8:FV8))</f>
        <v>0</v>
      </c>
      <c r="FW8">
        <f>LARGE($EK8:$FL8,COLUMNS($FN8:FW8))</f>
        <v>0</v>
      </c>
      <c r="FY8">
        <f aca="true" t="shared" si="59" ref="FY8:FY37">DV8</f>
        <v>0</v>
      </c>
      <c r="FZ8">
        <f aca="true" t="shared" si="60" ref="FZ8:FZ37">DW8</f>
        <v>0</v>
      </c>
      <c r="GA8">
        <f aca="true" t="shared" si="61" ref="GA8:GA37">DX8</f>
        <v>0</v>
      </c>
      <c r="GB8">
        <f aca="true" t="shared" si="62" ref="GB8:GB37">DY8</f>
        <v>0</v>
      </c>
      <c r="GC8">
        <f aca="true" t="shared" si="63" ref="GC8:GC37">DZ8</f>
        <v>0</v>
      </c>
      <c r="GD8">
        <f aca="true" t="shared" si="64" ref="GD8:GD37">EA8</f>
        <v>0</v>
      </c>
      <c r="GE8">
        <f aca="true" t="shared" si="65" ref="GE8:GE37">EB8</f>
        <v>0</v>
      </c>
      <c r="GF8">
        <f aca="true" t="shared" si="66" ref="GF8:GF37">EC8</f>
        <v>0</v>
      </c>
      <c r="GG8">
        <f aca="true" t="shared" si="67" ref="GG8:GG37">ED8</f>
        <v>0</v>
      </c>
      <c r="GH8">
        <f aca="true" t="shared" si="68" ref="GH8:GH37">EE8</f>
        <v>0</v>
      </c>
      <c r="GI8">
        <f aca="true" t="shared" si="69" ref="GI8:GI37">EF8</f>
        <v>0</v>
      </c>
      <c r="GJ8">
        <f aca="true" t="shared" si="70" ref="GJ8:GJ37">EG8</f>
        <v>0</v>
      </c>
      <c r="GK8">
        <f aca="true" t="shared" si="71" ref="GK8:GK37">EH8</f>
        <v>0</v>
      </c>
      <c r="GL8">
        <f aca="true" t="shared" si="72" ref="GL8:GL37">EI8</f>
        <v>0</v>
      </c>
      <c r="GM8">
        <f aca="true" t="shared" si="73" ref="GM8:GM37">FN8</f>
        <v>0</v>
      </c>
      <c r="GN8">
        <f aca="true" t="shared" si="74" ref="GN8:GN37">FO8</f>
        <v>0</v>
      </c>
      <c r="GO8">
        <f aca="true" t="shared" si="75" ref="GO8:GO37">FP8</f>
        <v>0</v>
      </c>
      <c r="GP8">
        <f aca="true" t="shared" si="76" ref="GP8:GP37">FQ8</f>
        <v>0</v>
      </c>
      <c r="GQ8">
        <f aca="true" t="shared" si="77" ref="GQ8:GQ37">FR8</f>
        <v>0</v>
      </c>
      <c r="GR8">
        <f aca="true" t="shared" si="78" ref="GR8:GR37">FS8</f>
        <v>0</v>
      </c>
      <c r="GS8">
        <f aca="true" t="shared" si="79" ref="GS8:GS37">FT8</f>
        <v>0</v>
      </c>
      <c r="GT8">
        <f aca="true" t="shared" si="80" ref="GT8:GT37">FU8</f>
        <v>0</v>
      </c>
      <c r="GU8">
        <f aca="true" t="shared" si="81" ref="GU8:GU37">FV8</f>
        <v>0</v>
      </c>
      <c r="GV8">
        <f aca="true" t="shared" si="82" ref="GV8:GV37">FW8</f>
        <v>0</v>
      </c>
      <c r="GX8">
        <f>LARGE($FY8:$GV8,COLUMNS($GX8:GX8))</f>
        <v>0</v>
      </c>
      <c r="GY8">
        <f>LARGE($FY8:$GV8,COLUMNS($GX8:GY8))</f>
        <v>0</v>
      </c>
      <c r="GZ8">
        <f>LARGE($FY8:$GV8,COLUMNS($GX8:GZ8))</f>
        <v>0</v>
      </c>
      <c r="HA8">
        <f>LARGE($FY8:$GV8,COLUMNS($GX8:HA8))</f>
        <v>0</v>
      </c>
      <c r="HB8">
        <f>LARGE($FY8:$GV8,COLUMNS($GX8:HB8))</f>
        <v>0</v>
      </c>
      <c r="HC8">
        <f>LARGE($FY8:$GV8,COLUMNS($GX8:HC8))</f>
        <v>0</v>
      </c>
      <c r="HD8">
        <f>LARGE($FY8:$GV8,COLUMNS($GX8:HD8))</f>
        <v>0</v>
      </c>
      <c r="HE8">
        <f>LARGE($FY8:$GV8,COLUMNS($GX8:HE8))</f>
        <v>0</v>
      </c>
      <c r="HF8">
        <f>LARGE($FY8:$GV8,COLUMNS($GX8:HF8))</f>
        <v>0</v>
      </c>
      <c r="HG8">
        <f>LARGE($FY8:$GV8,COLUMNS($GX8:HG8))</f>
        <v>0</v>
      </c>
      <c r="HH8">
        <f>LARGE($FY8:$GV8,COLUMNS($GX8:HH8))</f>
        <v>0</v>
      </c>
      <c r="HI8">
        <f>LARGE($FY8:$GV8,COLUMNS($GX8:HI8))</f>
        <v>0</v>
      </c>
      <c r="HJ8">
        <f>LARGE($FY8:$GV8,COLUMNS($GX8:HJ8))</f>
        <v>0</v>
      </c>
      <c r="HK8">
        <f>LARGE($FY8:$GV8,COLUMNS($GX8:HK8))</f>
        <v>0</v>
      </c>
    </row>
    <row r="9" spans="1:219" ht="15" customHeight="1">
      <c r="A9" s="57" t="s">
        <v>138</v>
      </c>
      <c r="B9" s="120">
        <f t="shared" si="2"/>
        <v>0</v>
      </c>
      <c r="C9" s="35">
        <f t="shared" si="3"/>
        <v>0</v>
      </c>
      <c r="D9" s="123" t="e">
        <f t="shared" si="4"/>
        <v>#VALUE!</v>
      </c>
      <c r="E9" s="38" t="e">
        <f t="shared" si="5"/>
        <v>#DIV/0!</v>
      </c>
      <c r="F9" s="122">
        <f t="shared" si="6"/>
        <v>0</v>
      </c>
      <c r="G9" s="38"/>
      <c r="H9" s="110">
        <f t="shared" si="7"/>
        <v>0</v>
      </c>
      <c r="I9" s="62">
        <f t="shared" si="8"/>
        <v>0</v>
      </c>
      <c r="J9" s="110">
        <f t="shared" si="9"/>
        <v>0</v>
      </c>
      <c r="K9" s="62">
        <f t="shared" si="10"/>
        <v>0</v>
      </c>
      <c r="L9" s="110">
        <f t="shared" si="11"/>
        <v>0</v>
      </c>
      <c r="M9" s="109">
        <f t="shared" si="12"/>
        <v>0</v>
      </c>
      <c r="N9" s="110">
        <f t="shared" si="13"/>
        <v>0</v>
      </c>
      <c r="O9" s="109">
        <f t="shared" si="14"/>
        <v>0</v>
      </c>
      <c r="P9" s="20">
        <f t="shared" si="15"/>
        <v>0</v>
      </c>
      <c r="Q9" s="20">
        <f t="shared" si="16"/>
        <v>0</v>
      </c>
      <c r="R9" s="20"/>
      <c r="S9" s="20"/>
      <c r="T9" s="78"/>
      <c r="U9" s="78"/>
      <c r="V9" s="78"/>
      <c r="W9" s="78"/>
      <c r="X9" s="78"/>
      <c r="Y9" s="78"/>
      <c r="Z9" s="78"/>
      <c r="AA9" s="78"/>
      <c r="AB9" s="78"/>
      <c r="AC9" s="78"/>
      <c r="AD9" s="78"/>
      <c r="AE9" s="78"/>
      <c r="AF9" s="78"/>
      <c r="AG9" s="78"/>
      <c r="AH9" s="78"/>
      <c r="AI9" s="78"/>
      <c r="AJ9" s="78"/>
      <c r="AK9" s="78"/>
      <c r="AL9" s="78"/>
      <c r="AM9" s="78"/>
      <c r="AN9" s="78"/>
      <c r="AP9" s="78"/>
      <c r="AQ9" s="78"/>
      <c r="AV9" s="78"/>
      <c r="AW9" s="78"/>
      <c r="AX9" s="47"/>
      <c r="AY9" s="47"/>
      <c r="AZ9" s="79"/>
      <c r="BA9" s="79"/>
      <c r="BB9" s="79"/>
      <c r="BC9" s="79"/>
      <c r="BD9" s="79"/>
      <c r="BE9" s="47"/>
      <c r="BF9" s="47"/>
      <c r="BG9" s="47"/>
      <c r="BH9" s="47"/>
      <c r="BI9" s="47"/>
      <c r="BJ9" s="47"/>
      <c r="BK9" s="47"/>
      <c r="BL9" s="47"/>
      <c r="BM9" s="47"/>
      <c r="BN9" s="92">
        <f>IF(ISERROR(LARGE($T9:$AG9,COLUMNS($BN9:BN9))),0,LARGE($T9:$AG9,COLUMNS($BN9:BN9)))</f>
        <v>0</v>
      </c>
      <c r="BO9" s="92">
        <f>IF(ISERROR(LARGE($T9:$AG9,COLUMNS($BN9:BO9))),0,LARGE($T9:$AG9,COLUMNS($BN9:BO9)))</f>
        <v>0</v>
      </c>
      <c r="BP9" s="92">
        <f>IF(ISERROR(LARGE($T9:$AG9,COLUMNS($BN9:BP9))),0,LARGE($T9:$AG9,COLUMNS($BN9:BP9)))</f>
        <v>0</v>
      </c>
      <c r="BQ9" s="92">
        <f>IF(ISERROR(LARGE($T9:$AG9,COLUMNS($BN9:BQ9))),0,LARGE($T9:$AG9,COLUMNS($BN9:BQ9)))</f>
        <v>0</v>
      </c>
      <c r="BR9" s="92">
        <f>IF(ISERROR(LARGE($T9:$AG9,COLUMNS($BN9:BR9))),0,LARGE($T9:$AG9,COLUMNS($BN9:BR9)))</f>
        <v>0</v>
      </c>
      <c r="BS9" s="92">
        <f>IF(ISERROR(LARGE($T9:$AG9,COLUMNS($BN9:BS9))),0,LARGE($T9:$AG9,COLUMNS($BN9:BS9)))</f>
        <v>0</v>
      </c>
      <c r="BT9" s="111">
        <f>IF(ISERROR(LARGE($T9:$AG9,COLUMNS($BN9:BT9))),0,LARGE($T9:$AG9,COLUMNS($BN9:BT9)))</f>
        <v>0</v>
      </c>
      <c r="BU9" s="111">
        <f>IF(ISERROR(LARGE($T9:$AG9,COLUMNS($BN9:BU9))),0,LARGE($T9:$AG9,COLUMNS($BN9:BU9)))</f>
        <v>0</v>
      </c>
      <c r="BV9" s="111">
        <f>IF(ISERROR(LARGE($T9:$AG9,COLUMNS($BN9:BV9))),0,LARGE($T9:$AG9,COLUMNS($BN9:BV9)))</f>
        <v>0</v>
      </c>
      <c r="BW9" s="111">
        <f>IF(ISERROR(LARGE($T9:$AG9,COLUMNS($BN9:BW9))),0,LARGE($T9:$AG9,COLUMNS($BN9:BW9)))</f>
        <v>0</v>
      </c>
      <c r="BX9" s="111">
        <f>IF(ISERROR(LARGE($T9:$AG9,COLUMNS($BN9:BX9))),0,LARGE($T9:$AG9,COLUMNS($BN9:BX9)))</f>
        <v>0</v>
      </c>
      <c r="BY9" s="111">
        <f>IF(ISERROR(LARGE($T9:$AG9,COLUMNS($BN9:BY9))),0,LARGE($T9:$AG9,COLUMNS($BN9:BY9)))</f>
        <v>0</v>
      </c>
      <c r="BZ9" s="111">
        <f>IF(ISERROR(LARGE($T9:$AG9,COLUMNS($BN9:BZ9))),0,LARGE($T9:$AG9,COLUMNS($BN9:BZ9)))</f>
        <v>0</v>
      </c>
      <c r="CA9" s="111">
        <f>IF(ISERROR(LARGE($T9:$AG9,COLUMNS($BN9:CA9))),0,LARGE($T9:$AG9,COLUMNS($BN9:CA9)))</f>
        <v>0</v>
      </c>
      <c r="CB9" s="92"/>
      <c r="CC9" s="92">
        <f>IF(ISERROR(LARGE($AI9:$AV9,COLUMNS($CC9:CC9))),0,LARGE($AI9:$AV9,COLUMNS($CC9:CC9)))</f>
        <v>0</v>
      </c>
      <c r="CD9" s="92">
        <f>IF(ISERROR(LARGE($AI9:$AV9,COLUMNS($CC9:CD9))),0,LARGE($AI9:$AV9,COLUMNS($CC9:CD9)))</f>
        <v>0</v>
      </c>
      <c r="CE9" s="92">
        <f>IF(ISERROR(LARGE($AI9:$AV9,COLUMNS($CC9:CE9))),0,LARGE($AI9:$AV9,COLUMNS($CC9:CE9)))</f>
        <v>0</v>
      </c>
      <c r="CF9" s="92">
        <f>IF(ISERROR(LARGE($AI9:$AV9,COLUMNS($CC9:CF9))),0,LARGE($AI9:$AV9,COLUMNS($CC9:CF9)))</f>
        <v>0</v>
      </c>
      <c r="CG9" s="111">
        <f>IF(ISERROR(LARGE($AI9:$AV9,COLUMNS($CC9:CG9))),0,LARGE($AI9:$AV9,COLUMNS($CC9:CG9)))</f>
        <v>0</v>
      </c>
      <c r="CH9" s="111">
        <f>IF(ISERROR(LARGE($AI9:$AV9,COLUMNS($CC9:CH9))),0,LARGE($AI9:$AV9,COLUMNS($CC9:CH9)))</f>
        <v>0</v>
      </c>
      <c r="CI9" s="111">
        <f>IF(ISERROR(LARGE($AI9:$AV9,COLUMNS($CC9:CI9))),0,LARGE($AI9:$AV9,COLUMNS($CC9:CI9)))</f>
        <v>0</v>
      </c>
      <c r="CJ9" s="111">
        <f>IF(ISERROR(LARGE($AI9:$AV9,COLUMNS($CC9:CJ9))),0,LARGE($AI9:$AV9,COLUMNS($CC9:CJ9)))</f>
        <v>0</v>
      </c>
      <c r="CK9" s="111">
        <f>IF(ISERROR(LARGE($AI9:$AV9,COLUMNS($CC9:CK9))),0,LARGE($AI9:$AV9,COLUMNS($CC9:CK9)))</f>
        <v>0</v>
      </c>
      <c r="CL9" s="111">
        <f>IF(ISERROR(LARGE($AI9:$AV9,COLUMNS($CC9:CL9))),0,LARGE($AI9:$AV9,COLUMNS($CC9:CL9)))</f>
        <v>0</v>
      </c>
      <c r="CM9" s="111">
        <f>IF(ISERROR(LARGE($AI9:$AV9,COLUMNS($CC9:CM9))),0,LARGE($AI9:$AV9,COLUMNS($CC9:CM9)))</f>
        <v>0</v>
      </c>
      <c r="CN9" s="111">
        <f>IF(ISERROR(LARGE($AI9:$AV9,COLUMNS($CC9:CN9))),0,LARGE($AI9:$AV9,COLUMNS($CC9:CN9)))</f>
        <v>0</v>
      </c>
      <c r="CO9" s="111">
        <f>IF(ISERROR(LARGE($AI9:$AV9,COLUMNS($CC9:CO9))),0,LARGE($AI9:$AV9,COLUMNS($CC9:CO9)))</f>
        <v>0</v>
      </c>
      <c r="CP9" s="111">
        <f>IF(ISERROR(LARGE($AI9:$AV9,COLUMNS($CC9:CP9))),0,LARGE($AI9:$AV9,COLUMNS($CC9:CP9)))</f>
        <v>0</v>
      </c>
      <c r="CQ9" s="92"/>
      <c r="CR9" s="92">
        <f>IF(ISERROR(LARGE($AX9:$BK9,COLUMNS($CR9:CR9))),0,LARGE($AX9:$BK9,COLUMNS($CR9:CR9)))</f>
        <v>0</v>
      </c>
      <c r="CS9" s="92">
        <f>IF(ISERROR(LARGE($AX9:$BK9,COLUMNS($CR9:CS9))),0,LARGE($AX9:$BK9,COLUMNS($CR9:CS9)))</f>
        <v>0</v>
      </c>
      <c r="CT9" s="92">
        <f>IF(ISERROR(LARGE($AX9:$BK9,COLUMNS($CR9:CT9))),0,LARGE($AX9:$BK9,COLUMNS($CR9:CT9)))</f>
        <v>0</v>
      </c>
      <c r="CU9" s="92">
        <f>IF(ISERROR(LARGE($AX9:$BK9,COLUMNS($CR9:CU9))),0,LARGE($AX9:$BK9,COLUMNS($CR9:CU9)))</f>
        <v>0</v>
      </c>
      <c r="CV9" s="111">
        <f>IF(ISERROR(LARGE($AX9:$BK9,COLUMNS($CR9:CV9))),0,LARGE($AX9:$BK9,COLUMNS($CR9:CV9)))</f>
        <v>0</v>
      </c>
      <c r="CW9" s="111">
        <f>IF(ISERROR(LARGE($AX9:$BK9,COLUMNS($CR9:CW9))),0,LARGE($AX9:$BK9,COLUMNS($CR9:CW9)))</f>
        <v>0</v>
      </c>
      <c r="CX9" s="111">
        <f>IF(ISERROR(LARGE($AX9:$BK9,COLUMNS($CR9:CX9))),0,LARGE($AX9:$BK9,COLUMNS($CR9:CX9)))</f>
        <v>0</v>
      </c>
      <c r="CY9" s="111">
        <f>IF(ISERROR(LARGE($AX9:$BK9,COLUMNS($CR9:CY9))),0,LARGE($AX9:$BK9,COLUMNS($CR9:CY9)))</f>
        <v>0</v>
      </c>
      <c r="CZ9" s="111">
        <f>IF(ISERROR(LARGE($AX9:$BK9,COLUMNS($CR9:CZ9))),0,LARGE($AX9:$BK9,COLUMNS($CR9:CZ9)))</f>
        <v>0</v>
      </c>
      <c r="DA9" s="111">
        <f>IF(ISERROR(LARGE($AX9:$BK9,COLUMNS($CR9:DA9))),0,LARGE($AX9:$BK9,COLUMNS($CR9:DA9)))</f>
        <v>0</v>
      </c>
      <c r="DB9" s="111">
        <f>IF(ISERROR(LARGE($AX9:$BK9,COLUMNS($CR9:DB9))),0,LARGE($AX9:$BK9,COLUMNS($CR9:DB9)))</f>
        <v>0</v>
      </c>
      <c r="DC9" s="111">
        <f>IF(ISERROR(LARGE($AX9:$BK9,COLUMNS($CR9:DC9))),0,LARGE($AX9:$BK9,COLUMNS($CR9:DC9)))</f>
        <v>0</v>
      </c>
      <c r="DD9" s="111">
        <f>IF(ISERROR(LARGE($AX9:$BK9,COLUMNS($CR9:DD9))),0,LARGE($AX9:$BK9,COLUMNS($CR9:DD9)))</f>
        <v>0</v>
      </c>
      <c r="DE9" s="111">
        <f>IF(ISERROR(LARGE($AX9:$BK9,COLUMNS($CR9:DE9))),0,LARGE($AX9:$BK9,COLUMNS($CR9:DE9)))</f>
        <v>0</v>
      </c>
      <c r="DG9" s="113">
        <f t="shared" si="17"/>
        <v>0</v>
      </c>
      <c r="DH9" s="113">
        <f t="shared" si="18"/>
        <v>0</v>
      </c>
      <c r="DI9" s="113">
        <f t="shared" si="19"/>
        <v>0</v>
      </c>
      <c r="DJ9" s="113">
        <f t="shared" si="20"/>
        <v>0</v>
      </c>
      <c r="DK9" s="113">
        <f t="shared" si="21"/>
        <v>0</v>
      </c>
      <c r="DL9" s="113">
        <f t="shared" si="22"/>
        <v>0</v>
      </c>
      <c r="DM9">
        <f t="shared" si="23"/>
        <v>0</v>
      </c>
      <c r="DN9">
        <f t="shared" si="24"/>
        <v>0</v>
      </c>
      <c r="DO9">
        <f t="shared" si="25"/>
        <v>0</v>
      </c>
      <c r="DP9">
        <f t="shared" si="26"/>
        <v>0</v>
      </c>
      <c r="DQ9">
        <f t="shared" si="27"/>
        <v>0</v>
      </c>
      <c r="DR9">
        <f t="shared" si="28"/>
        <v>0</v>
      </c>
      <c r="DS9">
        <f t="shared" si="29"/>
        <v>0</v>
      </c>
      <c r="DT9">
        <f t="shared" si="30"/>
        <v>0</v>
      </c>
      <c r="DV9">
        <f>LARGE($DG9:$DT9,COLUMNS($DV9:DV9))</f>
        <v>0</v>
      </c>
      <c r="DW9">
        <f>LARGE($DG9:$DT9,COLUMNS($DV9:DW9))</f>
        <v>0</v>
      </c>
      <c r="DX9">
        <f>LARGE($DG9:$DT9,COLUMNS($DV9:DX9))</f>
        <v>0</v>
      </c>
      <c r="DY9">
        <f>LARGE($DG9:$DT9,COLUMNS($DV9:DY9))</f>
        <v>0</v>
      </c>
      <c r="DZ9">
        <f>LARGE($DG9:$DT9,COLUMNS($DV9:DZ9))</f>
        <v>0</v>
      </c>
      <c r="EA9">
        <f>LARGE($DG9:$DT9,COLUMNS($DV9:EA9))</f>
        <v>0</v>
      </c>
      <c r="EB9">
        <f>LARGE($DG9:$DT9,COLUMNS($DV9:EB9))</f>
        <v>0</v>
      </c>
      <c r="EC9">
        <f>LARGE($DG9:$DT9,COLUMNS($DV9:EC9))</f>
        <v>0</v>
      </c>
      <c r="ED9">
        <f>LARGE($DG9:$DT9,COLUMNS($DV9:ED9))</f>
        <v>0</v>
      </c>
      <c r="EE9">
        <f>LARGE($DG9:$DT9,COLUMNS($DV9:EE9))</f>
        <v>0</v>
      </c>
      <c r="EF9">
        <f>LARGE($DG9:$DT9,COLUMNS($DV9:EF9))</f>
        <v>0</v>
      </c>
      <c r="EG9">
        <f>LARGE($DG9:$DT9,COLUMNS($DV9:EG9))</f>
        <v>0</v>
      </c>
      <c r="EH9">
        <f>LARGE($DG9:$DT9,COLUMNS($DV9:EH9))</f>
        <v>0</v>
      </c>
      <c r="EI9">
        <f>LARGE($DG9:$DT9,COLUMNS($DV9:EI9))</f>
        <v>0</v>
      </c>
      <c r="EK9">
        <f t="shared" si="31"/>
        <v>0</v>
      </c>
      <c r="EL9">
        <f t="shared" si="32"/>
        <v>0</v>
      </c>
      <c r="EM9">
        <f t="shared" si="33"/>
        <v>0</v>
      </c>
      <c r="EN9">
        <f t="shared" si="34"/>
        <v>0</v>
      </c>
      <c r="EO9">
        <f t="shared" si="35"/>
        <v>0</v>
      </c>
      <c r="EP9">
        <f t="shared" si="36"/>
        <v>0</v>
      </c>
      <c r="EQ9">
        <f t="shared" si="37"/>
        <v>0</v>
      </c>
      <c r="ER9">
        <f t="shared" si="38"/>
        <v>0</v>
      </c>
      <c r="ES9">
        <f t="shared" si="39"/>
        <v>0</v>
      </c>
      <c r="ET9">
        <f t="shared" si="40"/>
        <v>0</v>
      </c>
      <c r="EU9">
        <f t="shared" si="41"/>
        <v>0</v>
      </c>
      <c r="EV9">
        <f t="shared" si="42"/>
        <v>0</v>
      </c>
      <c r="EW9">
        <f t="shared" si="43"/>
        <v>0</v>
      </c>
      <c r="EX9">
        <f t="shared" si="44"/>
        <v>0</v>
      </c>
      <c r="EY9">
        <f t="shared" si="45"/>
        <v>0</v>
      </c>
      <c r="EZ9">
        <f t="shared" si="46"/>
        <v>0</v>
      </c>
      <c r="FA9">
        <f t="shared" si="47"/>
        <v>0</v>
      </c>
      <c r="FB9">
        <f t="shared" si="48"/>
        <v>0</v>
      </c>
      <c r="FC9">
        <f t="shared" si="49"/>
        <v>0</v>
      </c>
      <c r="FD9">
        <f t="shared" si="50"/>
        <v>0</v>
      </c>
      <c r="FE9">
        <f t="shared" si="51"/>
        <v>0</v>
      </c>
      <c r="FF9">
        <f t="shared" si="52"/>
        <v>0</v>
      </c>
      <c r="FG9">
        <f t="shared" si="53"/>
        <v>0</v>
      </c>
      <c r="FH9">
        <f t="shared" si="54"/>
        <v>0</v>
      </c>
      <c r="FI9">
        <f t="shared" si="55"/>
        <v>0</v>
      </c>
      <c r="FJ9">
        <f t="shared" si="56"/>
        <v>0</v>
      </c>
      <c r="FK9">
        <f t="shared" si="57"/>
        <v>0</v>
      </c>
      <c r="FL9">
        <f t="shared" si="58"/>
        <v>0</v>
      </c>
      <c r="FN9">
        <f>LARGE($EK9:$FL9,COLUMNS($FN9:FN9))</f>
        <v>0</v>
      </c>
      <c r="FO9">
        <f>LARGE($EK9:$FL9,COLUMNS($FN9:FO9))</f>
        <v>0</v>
      </c>
      <c r="FP9">
        <f>LARGE($EK9:$FL9,COLUMNS($FN9:FP9))</f>
        <v>0</v>
      </c>
      <c r="FQ9">
        <f>LARGE($EK9:$FL9,COLUMNS($FN9:FQ9))</f>
        <v>0</v>
      </c>
      <c r="FR9">
        <f>LARGE($EK9:$FL9,COLUMNS($FN9:FR9))</f>
        <v>0</v>
      </c>
      <c r="FS9">
        <f>LARGE($EK9:$FL9,COLUMNS($FN9:FS9))</f>
        <v>0</v>
      </c>
      <c r="FT9">
        <f>LARGE($EK9:$FL9,COLUMNS($FN9:FT9))</f>
        <v>0</v>
      </c>
      <c r="FU9">
        <f>LARGE($EK9:$FL9,COLUMNS($FN9:FU9))</f>
        <v>0</v>
      </c>
      <c r="FV9">
        <f>LARGE($EK9:$FL9,COLUMNS($FN9:FV9))</f>
        <v>0</v>
      </c>
      <c r="FW9">
        <f>LARGE($EK9:$FL9,COLUMNS($FN9:FW9))</f>
        <v>0</v>
      </c>
      <c r="FY9">
        <f t="shared" si="59"/>
        <v>0</v>
      </c>
      <c r="FZ9">
        <f t="shared" si="60"/>
        <v>0</v>
      </c>
      <c r="GA9">
        <f t="shared" si="61"/>
        <v>0</v>
      </c>
      <c r="GB9">
        <f t="shared" si="62"/>
        <v>0</v>
      </c>
      <c r="GC9">
        <f t="shared" si="63"/>
        <v>0</v>
      </c>
      <c r="GD9">
        <f t="shared" si="64"/>
        <v>0</v>
      </c>
      <c r="GE9">
        <f t="shared" si="65"/>
        <v>0</v>
      </c>
      <c r="GF9">
        <f t="shared" si="66"/>
        <v>0</v>
      </c>
      <c r="GG9">
        <f t="shared" si="67"/>
        <v>0</v>
      </c>
      <c r="GH9">
        <f t="shared" si="68"/>
        <v>0</v>
      </c>
      <c r="GI9">
        <f t="shared" si="69"/>
        <v>0</v>
      </c>
      <c r="GJ9">
        <f t="shared" si="70"/>
        <v>0</v>
      </c>
      <c r="GK9">
        <f t="shared" si="71"/>
        <v>0</v>
      </c>
      <c r="GL9">
        <f t="shared" si="72"/>
        <v>0</v>
      </c>
      <c r="GM9">
        <f t="shared" si="73"/>
        <v>0</v>
      </c>
      <c r="GN9">
        <f t="shared" si="74"/>
        <v>0</v>
      </c>
      <c r="GO9">
        <f t="shared" si="75"/>
        <v>0</v>
      </c>
      <c r="GP9">
        <f t="shared" si="76"/>
        <v>0</v>
      </c>
      <c r="GQ9">
        <f t="shared" si="77"/>
        <v>0</v>
      </c>
      <c r="GR9">
        <f t="shared" si="78"/>
        <v>0</v>
      </c>
      <c r="GS9">
        <f t="shared" si="79"/>
        <v>0</v>
      </c>
      <c r="GT9">
        <f t="shared" si="80"/>
        <v>0</v>
      </c>
      <c r="GU9">
        <f t="shared" si="81"/>
        <v>0</v>
      </c>
      <c r="GV9">
        <f t="shared" si="82"/>
        <v>0</v>
      </c>
      <c r="GX9">
        <f>LARGE($FY9:$GV9,COLUMNS($GX9:GX9))</f>
        <v>0</v>
      </c>
      <c r="GY9">
        <f>LARGE($FY9:$GV9,COLUMNS($GX9:GY9))</f>
        <v>0</v>
      </c>
      <c r="GZ9">
        <f>LARGE($FY9:$GV9,COLUMNS($GX9:GZ9))</f>
        <v>0</v>
      </c>
      <c r="HA9">
        <f>LARGE($FY9:$GV9,COLUMNS($GX9:HA9))</f>
        <v>0</v>
      </c>
      <c r="HB9">
        <f>LARGE($FY9:$GV9,COLUMNS($GX9:HB9))</f>
        <v>0</v>
      </c>
      <c r="HC9">
        <f>LARGE($FY9:$GV9,COLUMNS($GX9:HC9))</f>
        <v>0</v>
      </c>
      <c r="HD9">
        <f>LARGE($FY9:$GV9,COLUMNS($GX9:HD9))</f>
        <v>0</v>
      </c>
      <c r="HE9">
        <f>LARGE($FY9:$GV9,COLUMNS($GX9:HE9))</f>
        <v>0</v>
      </c>
      <c r="HF9">
        <f>LARGE($FY9:$GV9,COLUMNS($GX9:HF9))</f>
        <v>0</v>
      </c>
      <c r="HG9">
        <f>LARGE($FY9:$GV9,COLUMNS($GX9:HG9))</f>
        <v>0</v>
      </c>
      <c r="HH9">
        <f>LARGE($FY9:$GV9,COLUMNS($GX9:HH9))</f>
        <v>0</v>
      </c>
      <c r="HI9">
        <f>LARGE($FY9:$GV9,COLUMNS($GX9:HI9))</f>
        <v>0</v>
      </c>
      <c r="HJ9">
        <f>LARGE($FY9:$GV9,COLUMNS($GX9:HJ9))</f>
        <v>0</v>
      </c>
      <c r="HK9">
        <f>LARGE($FY9:$GV9,COLUMNS($GX9:HK9))</f>
        <v>0</v>
      </c>
    </row>
    <row r="10" spans="1:219" ht="15" customHeight="1">
      <c r="A10" s="11" t="s">
        <v>448</v>
      </c>
      <c r="B10" s="120">
        <f t="shared" si="2"/>
        <v>0</v>
      </c>
      <c r="C10" s="35">
        <f t="shared" si="3"/>
        <v>0</v>
      </c>
      <c r="D10" s="123" t="e">
        <f t="shared" si="4"/>
        <v>#VALUE!</v>
      </c>
      <c r="E10" s="38" t="e">
        <f t="shared" si="5"/>
        <v>#DIV/0!</v>
      </c>
      <c r="F10" s="122">
        <f t="shared" si="6"/>
        <v>0</v>
      </c>
      <c r="G10" s="38"/>
      <c r="H10" s="110">
        <f t="shared" si="7"/>
        <v>0</v>
      </c>
      <c r="I10" s="62">
        <f t="shared" si="8"/>
        <v>0</v>
      </c>
      <c r="J10" s="110">
        <f t="shared" si="9"/>
        <v>0</v>
      </c>
      <c r="K10" s="62">
        <f t="shared" si="10"/>
        <v>0</v>
      </c>
      <c r="L10" s="110">
        <f t="shared" si="11"/>
        <v>0</v>
      </c>
      <c r="M10" s="109">
        <f t="shared" si="12"/>
        <v>0</v>
      </c>
      <c r="N10" s="110">
        <f t="shared" si="13"/>
        <v>0</v>
      </c>
      <c r="O10" s="109">
        <f t="shared" si="14"/>
        <v>0</v>
      </c>
      <c r="P10" s="20">
        <f t="shared" si="15"/>
        <v>0</v>
      </c>
      <c r="Q10" s="20">
        <f t="shared" si="16"/>
        <v>0</v>
      </c>
      <c r="R10" s="20"/>
      <c r="S10" s="20"/>
      <c r="T10" s="78"/>
      <c r="U10" s="81"/>
      <c r="V10" s="78"/>
      <c r="W10" s="78"/>
      <c r="X10" s="78"/>
      <c r="Y10" s="78"/>
      <c r="Z10" s="78"/>
      <c r="AA10" s="78"/>
      <c r="AB10" s="78"/>
      <c r="AC10" s="78"/>
      <c r="AD10" s="78"/>
      <c r="AE10" s="78"/>
      <c r="AF10" s="78"/>
      <c r="AG10" s="78"/>
      <c r="AH10" s="78"/>
      <c r="AI10" s="78"/>
      <c r="AJ10" s="78"/>
      <c r="AK10" s="78"/>
      <c r="AL10" s="78"/>
      <c r="AM10" s="78"/>
      <c r="AN10" s="78"/>
      <c r="AP10" s="78"/>
      <c r="AQ10" s="78"/>
      <c r="AV10" s="78"/>
      <c r="AW10" s="78"/>
      <c r="AX10" s="47"/>
      <c r="AY10" s="47"/>
      <c r="AZ10" s="79"/>
      <c r="BA10" s="79"/>
      <c r="BB10" s="79"/>
      <c r="BC10" s="79"/>
      <c r="BD10" s="79"/>
      <c r="BE10" s="47"/>
      <c r="BF10" s="47"/>
      <c r="BG10" s="47"/>
      <c r="BH10" s="47"/>
      <c r="BI10" s="47"/>
      <c r="BJ10" s="47"/>
      <c r="BK10" s="47"/>
      <c r="BL10" s="47"/>
      <c r="BM10" s="47"/>
      <c r="BN10" s="92">
        <f>IF(ISERROR(LARGE($T10:$AG10,COLUMNS($BN10:BN10))),0,LARGE($T10:$AG10,COLUMNS($BN10:BN10)))</f>
        <v>0</v>
      </c>
      <c r="BO10" s="92">
        <f>IF(ISERROR(LARGE($T10:$AG10,COLUMNS($BN10:BO10))),0,LARGE($T10:$AG10,COLUMNS($BN10:BO10)))</f>
        <v>0</v>
      </c>
      <c r="BP10" s="92">
        <f>IF(ISERROR(LARGE($T10:$AG10,COLUMNS($BN10:BP10))),0,LARGE($T10:$AG10,COLUMNS($BN10:BP10)))</f>
        <v>0</v>
      </c>
      <c r="BQ10" s="92">
        <f>IF(ISERROR(LARGE($T10:$AG10,COLUMNS($BN10:BQ10))),0,LARGE($T10:$AG10,COLUMNS($BN10:BQ10)))</f>
        <v>0</v>
      </c>
      <c r="BR10" s="92">
        <f>IF(ISERROR(LARGE($T10:$AG10,COLUMNS($BN10:BR10))),0,LARGE($T10:$AG10,COLUMNS($BN10:BR10)))</f>
        <v>0</v>
      </c>
      <c r="BS10" s="92">
        <f>IF(ISERROR(LARGE($T10:$AG10,COLUMNS($BN10:BS10))),0,LARGE($T10:$AG10,COLUMNS($BN10:BS10)))</f>
        <v>0</v>
      </c>
      <c r="BT10" s="111">
        <f>IF(ISERROR(LARGE($T10:$AG10,COLUMNS($BN10:BT10))),0,LARGE($T10:$AG10,COLUMNS($BN10:BT10)))</f>
        <v>0</v>
      </c>
      <c r="BU10" s="111">
        <f>IF(ISERROR(LARGE($T10:$AG10,COLUMNS($BN10:BU10))),0,LARGE($T10:$AG10,COLUMNS($BN10:BU10)))</f>
        <v>0</v>
      </c>
      <c r="BV10" s="111">
        <f>IF(ISERROR(LARGE($T10:$AG10,COLUMNS($BN10:BV10))),0,LARGE($T10:$AG10,COLUMNS($BN10:BV10)))</f>
        <v>0</v>
      </c>
      <c r="BW10" s="111">
        <f>IF(ISERROR(LARGE($T10:$AG10,COLUMNS($BN10:BW10))),0,LARGE($T10:$AG10,COLUMNS($BN10:BW10)))</f>
        <v>0</v>
      </c>
      <c r="BX10" s="111">
        <f>IF(ISERROR(LARGE($T10:$AG10,COLUMNS($BN10:BX10))),0,LARGE($T10:$AG10,COLUMNS($BN10:BX10)))</f>
        <v>0</v>
      </c>
      <c r="BY10" s="111">
        <f>IF(ISERROR(LARGE($T10:$AG10,COLUMNS($BN10:BY10))),0,LARGE($T10:$AG10,COLUMNS($BN10:BY10)))</f>
        <v>0</v>
      </c>
      <c r="BZ10" s="111">
        <f>IF(ISERROR(LARGE($T10:$AG10,COLUMNS($BN10:BZ10))),0,LARGE($T10:$AG10,COLUMNS($BN10:BZ10)))</f>
        <v>0</v>
      </c>
      <c r="CA10" s="111">
        <f>IF(ISERROR(LARGE($T10:$AG10,COLUMNS($BN10:CA10))),0,LARGE($T10:$AG10,COLUMNS($BN10:CA10)))</f>
        <v>0</v>
      </c>
      <c r="CB10" s="92"/>
      <c r="CC10" s="92">
        <f>IF(ISERROR(LARGE($AI10:$AV10,COLUMNS($CC10:CC10))),0,LARGE($AI10:$AV10,COLUMNS($CC10:CC10)))</f>
        <v>0</v>
      </c>
      <c r="CD10" s="92">
        <f>IF(ISERROR(LARGE($AI10:$AV10,COLUMNS($CC10:CD10))),0,LARGE($AI10:$AV10,COLUMNS($CC10:CD10)))</f>
        <v>0</v>
      </c>
      <c r="CE10" s="92">
        <f>IF(ISERROR(LARGE($AI10:$AV10,COLUMNS($CC10:CE10))),0,LARGE($AI10:$AV10,COLUMNS($CC10:CE10)))</f>
        <v>0</v>
      </c>
      <c r="CF10" s="92">
        <f>IF(ISERROR(LARGE($AI10:$AV10,COLUMNS($CC10:CF10))),0,LARGE($AI10:$AV10,COLUMNS($CC10:CF10)))</f>
        <v>0</v>
      </c>
      <c r="CG10" s="111">
        <f>IF(ISERROR(LARGE($AI10:$AV10,COLUMNS($CC10:CG10))),0,LARGE($AI10:$AV10,COLUMNS($CC10:CG10)))</f>
        <v>0</v>
      </c>
      <c r="CH10" s="111">
        <f>IF(ISERROR(LARGE($AI10:$AV10,COLUMNS($CC10:CH10))),0,LARGE($AI10:$AV10,COLUMNS($CC10:CH10)))</f>
        <v>0</v>
      </c>
      <c r="CI10" s="111">
        <f>IF(ISERROR(LARGE($AI10:$AV10,COLUMNS($CC10:CI10))),0,LARGE($AI10:$AV10,COLUMNS($CC10:CI10)))</f>
        <v>0</v>
      </c>
      <c r="CJ10" s="111">
        <f>IF(ISERROR(LARGE($AI10:$AV10,COLUMNS($CC10:CJ10))),0,LARGE($AI10:$AV10,COLUMNS($CC10:CJ10)))</f>
        <v>0</v>
      </c>
      <c r="CK10" s="111">
        <f>IF(ISERROR(LARGE($AI10:$AV10,COLUMNS($CC10:CK10))),0,LARGE($AI10:$AV10,COLUMNS($CC10:CK10)))</f>
        <v>0</v>
      </c>
      <c r="CL10" s="111">
        <f>IF(ISERROR(LARGE($AI10:$AV10,COLUMNS($CC10:CL10))),0,LARGE($AI10:$AV10,COLUMNS($CC10:CL10)))</f>
        <v>0</v>
      </c>
      <c r="CM10" s="111">
        <f>IF(ISERROR(LARGE($AI10:$AV10,COLUMNS($CC10:CM10))),0,LARGE($AI10:$AV10,COLUMNS($CC10:CM10)))</f>
        <v>0</v>
      </c>
      <c r="CN10" s="111">
        <f>IF(ISERROR(LARGE($AI10:$AV10,COLUMNS($CC10:CN10))),0,LARGE($AI10:$AV10,COLUMNS($CC10:CN10)))</f>
        <v>0</v>
      </c>
      <c r="CO10" s="111">
        <f>IF(ISERROR(LARGE($AI10:$AV10,COLUMNS($CC10:CO10))),0,LARGE($AI10:$AV10,COLUMNS($CC10:CO10)))</f>
        <v>0</v>
      </c>
      <c r="CP10" s="111">
        <f>IF(ISERROR(LARGE($AI10:$AV10,COLUMNS($CC10:CP10))),0,LARGE($AI10:$AV10,COLUMNS($CC10:CP10)))</f>
        <v>0</v>
      </c>
      <c r="CQ10" s="92"/>
      <c r="CR10" s="92">
        <f>IF(ISERROR(LARGE($AX10:$BK10,COLUMNS($CR10:CR10))),0,LARGE($AX10:$BK10,COLUMNS($CR10:CR10)))</f>
        <v>0</v>
      </c>
      <c r="CS10" s="92">
        <f>IF(ISERROR(LARGE($AX10:$BK10,COLUMNS($CR10:CS10))),0,LARGE($AX10:$BK10,COLUMNS($CR10:CS10)))</f>
        <v>0</v>
      </c>
      <c r="CT10" s="92">
        <f>IF(ISERROR(LARGE($AX10:$BK10,COLUMNS($CR10:CT10))),0,LARGE($AX10:$BK10,COLUMNS($CR10:CT10)))</f>
        <v>0</v>
      </c>
      <c r="CU10" s="92">
        <f>IF(ISERROR(LARGE($AX10:$BK10,COLUMNS($CR10:CU10))),0,LARGE($AX10:$BK10,COLUMNS($CR10:CU10)))</f>
        <v>0</v>
      </c>
      <c r="CV10" s="111">
        <f>IF(ISERROR(LARGE($AX10:$BK10,COLUMNS($CR10:CV10))),0,LARGE($AX10:$BK10,COLUMNS($CR10:CV10)))</f>
        <v>0</v>
      </c>
      <c r="CW10" s="111">
        <f>IF(ISERROR(LARGE($AX10:$BK10,COLUMNS($CR10:CW10))),0,LARGE($AX10:$BK10,COLUMNS($CR10:CW10)))</f>
        <v>0</v>
      </c>
      <c r="CX10" s="111">
        <f>IF(ISERROR(LARGE($AX10:$BK10,COLUMNS($CR10:CX10))),0,LARGE($AX10:$BK10,COLUMNS($CR10:CX10)))</f>
        <v>0</v>
      </c>
      <c r="CY10" s="111">
        <f>IF(ISERROR(LARGE($AX10:$BK10,COLUMNS($CR10:CY10))),0,LARGE($AX10:$BK10,COLUMNS($CR10:CY10)))</f>
        <v>0</v>
      </c>
      <c r="CZ10" s="111">
        <f>IF(ISERROR(LARGE($AX10:$BK10,COLUMNS($CR10:CZ10))),0,LARGE($AX10:$BK10,COLUMNS($CR10:CZ10)))</f>
        <v>0</v>
      </c>
      <c r="DA10" s="111">
        <f>IF(ISERROR(LARGE($AX10:$BK10,COLUMNS($CR10:DA10))),0,LARGE($AX10:$BK10,COLUMNS($CR10:DA10)))</f>
        <v>0</v>
      </c>
      <c r="DB10" s="111">
        <f>IF(ISERROR(LARGE($AX10:$BK10,COLUMNS($CR10:DB10))),0,LARGE($AX10:$BK10,COLUMNS($CR10:DB10)))</f>
        <v>0</v>
      </c>
      <c r="DC10" s="111">
        <f>IF(ISERROR(LARGE($AX10:$BK10,COLUMNS($CR10:DC10))),0,LARGE($AX10:$BK10,COLUMNS($CR10:DC10)))</f>
        <v>0</v>
      </c>
      <c r="DD10" s="111">
        <f>IF(ISERROR(LARGE($AX10:$BK10,COLUMNS($CR10:DD10))),0,LARGE($AX10:$BK10,COLUMNS($CR10:DD10)))</f>
        <v>0</v>
      </c>
      <c r="DE10" s="111">
        <f>IF(ISERROR(LARGE($AX10:$BK10,COLUMNS($CR10:DE10))),0,LARGE($AX10:$BK10,COLUMNS($CR10:DE10)))</f>
        <v>0</v>
      </c>
      <c r="DG10" s="113">
        <f t="shared" si="17"/>
        <v>0</v>
      </c>
      <c r="DH10" s="113">
        <f t="shared" si="18"/>
        <v>0</v>
      </c>
      <c r="DI10" s="113">
        <f t="shared" si="19"/>
        <v>0</v>
      </c>
      <c r="DJ10" s="113">
        <f t="shared" si="20"/>
        <v>0</v>
      </c>
      <c r="DK10" s="113">
        <f t="shared" si="21"/>
        <v>0</v>
      </c>
      <c r="DL10" s="113">
        <f t="shared" si="22"/>
        <v>0</v>
      </c>
      <c r="DM10">
        <f t="shared" si="23"/>
        <v>0</v>
      </c>
      <c r="DN10">
        <f t="shared" si="24"/>
        <v>0</v>
      </c>
      <c r="DO10">
        <f t="shared" si="25"/>
        <v>0</v>
      </c>
      <c r="DP10">
        <f t="shared" si="26"/>
        <v>0</v>
      </c>
      <c r="DQ10">
        <f t="shared" si="27"/>
        <v>0</v>
      </c>
      <c r="DR10">
        <f t="shared" si="28"/>
        <v>0</v>
      </c>
      <c r="DS10">
        <f t="shared" si="29"/>
        <v>0</v>
      </c>
      <c r="DT10">
        <f t="shared" si="30"/>
        <v>0</v>
      </c>
      <c r="DV10">
        <f>LARGE($DG10:$DT10,COLUMNS($DV10:DV10))</f>
        <v>0</v>
      </c>
      <c r="DW10">
        <f>LARGE($DG10:$DT10,COLUMNS($DV10:DW10))</f>
        <v>0</v>
      </c>
      <c r="DX10">
        <f>LARGE($DG10:$DT10,COLUMNS($DV10:DX10))</f>
        <v>0</v>
      </c>
      <c r="DY10">
        <f>LARGE($DG10:$DT10,COLUMNS($DV10:DY10))</f>
        <v>0</v>
      </c>
      <c r="DZ10">
        <f>LARGE($DG10:$DT10,COLUMNS($DV10:DZ10))</f>
        <v>0</v>
      </c>
      <c r="EA10">
        <f>LARGE($DG10:$DT10,COLUMNS($DV10:EA10))</f>
        <v>0</v>
      </c>
      <c r="EB10">
        <f>LARGE($DG10:$DT10,COLUMNS($DV10:EB10))</f>
        <v>0</v>
      </c>
      <c r="EC10">
        <f>LARGE($DG10:$DT10,COLUMNS($DV10:EC10))</f>
        <v>0</v>
      </c>
      <c r="ED10">
        <f>LARGE($DG10:$DT10,COLUMNS($DV10:ED10))</f>
        <v>0</v>
      </c>
      <c r="EE10">
        <f>LARGE($DG10:$DT10,COLUMNS($DV10:EE10))</f>
        <v>0</v>
      </c>
      <c r="EF10">
        <f>LARGE($DG10:$DT10,COLUMNS($DV10:EF10))</f>
        <v>0</v>
      </c>
      <c r="EG10">
        <f>LARGE($DG10:$DT10,COLUMNS($DV10:EG10))</f>
        <v>0</v>
      </c>
      <c r="EH10">
        <f>LARGE($DG10:$DT10,COLUMNS($DV10:EH10))</f>
        <v>0</v>
      </c>
      <c r="EI10">
        <f>LARGE($DG10:$DT10,COLUMNS($DV10:EI10))</f>
        <v>0</v>
      </c>
      <c r="EK10">
        <f t="shared" si="31"/>
        <v>0</v>
      </c>
      <c r="EL10">
        <f t="shared" si="32"/>
        <v>0</v>
      </c>
      <c r="EM10">
        <f t="shared" si="33"/>
        <v>0</v>
      </c>
      <c r="EN10">
        <f t="shared" si="34"/>
        <v>0</v>
      </c>
      <c r="EO10">
        <f t="shared" si="35"/>
        <v>0</v>
      </c>
      <c r="EP10">
        <f t="shared" si="36"/>
        <v>0</v>
      </c>
      <c r="EQ10">
        <f t="shared" si="37"/>
        <v>0</v>
      </c>
      <c r="ER10">
        <f t="shared" si="38"/>
        <v>0</v>
      </c>
      <c r="ES10">
        <f t="shared" si="39"/>
        <v>0</v>
      </c>
      <c r="ET10">
        <f t="shared" si="40"/>
        <v>0</v>
      </c>
      <c r="EU10">
        <f t="shared" si="41"/>
        <v>0</v>
      </c>
      <c r="EV10">
        <f t="shared" si="42"/>
        <v>0</v>
      </c>
      <c r="EW10">
        <f t="shared" si="43"/>
        <v>0</v>
      </c>
      <c r="EX10">
        <f t="shared" si="44"/>
        <v>0</v>
      </c>
      <c r="EY10">
        <f t="shared" si="45"/>
        <v>0</v>
      </c>
      <c r="EZ10">
        <f t="shared" si="46"/>
        <v>0</v>
      </c>
      <c r="FA10">
        <f t="shared" si="47"/>
        <v>0</v>
      </c>
      <c r="FB10">
        <f t="shared" si="48"/>
        <v>0</v>
      </c>
      <c r="FC10">
        <f t="shared" si="49"/>
        <v>0</v>
      </c>
      <c r="FD10">
        <f t="shared" si="50"/>
        <v>0</v>
      </c>
      <c r="FE10">
        <f t="shared" si="51"/>
        <v>0</v>
      </c>
      <c r="FF10">
        <f t="shared" si="52"/>
        <v>0</v>
      </c>
      <c r="FG10">
        <f t="shared" si="53"/>
        <v>0</v>
      </c>
      <c r="FH10">
        <f t="shared" si="54"/>
        <v>0</v>
      </c>
      <c r="FI10">
        <f t="shared" si="55"/>
        <v>0</v>
      </c>
      <c r="FJ10">
        <f t="shared" si="56"/>
        <v>0</v>
      </c>
      <c r="FK10">
        <f t="shared" si="57"/>
        <v>0</v>
      </c>
      <c r="FL10">
        <f t="shared" si="58"/>
        <v>0</v>
      </c>
      <c r="FN10">
        <f>LARGE($EK10:$FL10,COLUMNS($FN10:FN10))</f>
        <v>0</v>
      </c>
      <c r="FO10">
        <f>LARGE($EK10:$FL10,COLUMNS($FN10:FO10))</f>
        <v>0</v>
      </c>
      <c r="FP10">
        <f>LARGE($EK10:$FL10,COLUMNS($FN10:FP10))</f>
        <v>0</v>
      </c>
      <c r="FQ10">
        <f>LARGE($EK10:$FL10,COLUMNS($FN10:FQ10))</f>
        <v>0</v>
      </c>
      <c r="FR10">
        <f>LARGE($EK10:$FL10,COLUMNS($FN10:FR10))</f>
        <v>0</v>
      </c>
      <c r="FS10">
        <f>LARGE($EK10:$FL10,COLUMNS($FN10:FS10))</f>
        <v>0</v>
      </c>
      <c r="FT10">
        <f>LARGE($EK10:$FL10,COLUMNS($FN10:FT10))</f>
        <v>0</v>
      </c>
      <c r="FU10">
        <f>LARGE($EK10:$FL10,COLUMNS($FN10:FU10))</f>
        <v>0</v>
      </c>
      <c r="FV10">
        <f>LARGE($EK10:$FL10,COLUMNS($FN10:FV10))</f>
        <v>0</v>
      </c>
      <c r="FW10">
        <f>LARGE($EK10:$FL10,COLUMNS($FN10:FW10))</f>
        <v>0</v>
      </c>
      <c r="FY10">
        <f t="shared" si="59"/>
        <v>0</v>
      </c>
      <c r="FZ10">
        <f t="shared" si="60"/>
        <v>0</v>
      </c>
      <c r="GA10">
        <f t="shared" si="61"/>
        <v>0</v>
      </c>
      <c r="GB10">
        <f t="shared" si="62"/>
        <v>0</v>
      </c>
      <c r="GC10">
        <f t="shared" si="63"/>
        <v>0</v>
      </c>
      <c r="GD10">
        <f t="shared" si="64"/>
        <v>0</v>
      </c>
      <c r="GE10">
        <f t="shared" si="65"/>
        <v>0</v>
      </c>
      <c r="GF10">
        <f t="shared" si="66"/>
        <v>0</v>
      </c>
      <c r="GG10">
        <f t="shared" si="67"/>
        <v>0</v>
      </c>
      <c r="GH10">
        <f t="shared" si="68"/>
        <v>0</v>
      </c>
      <c r="GI10">
        <f t="shared" si="69"/>
        <v>0</v>
      </c>
      <c r="GJ10">
        <f t="shared" si="70"/>
        <v>0</v>
      </c>
      <c r="GK10">
        <f t="shared" si="71"/>
        <v>0</v>
      </c>
      <c r="GL10">
        <f t="shared" si="72"/>
        <v>0</v>
      </c>
      <c r="GM10">
        <f t="shared" si="73"/>
        <v>0</v>
      </c>
      <c r="GN10">
        <f t="shared" si="74"/>
        <v>0</v>
      </c>
      <c r="GO10">
        <f t="shared" si="75"/>
        <v>0</v>
      </c>
      <c r="GP10">
        <f t="shared" si="76"/>
        <v>0</v>
      </c>
      <c r="GQ10">
        <f t="shared" si="77"/>
        <v>0</v>
      </c>
      <c r="GR10">
        <f t="shared" si="78"/>
        <v>0</v>
      </c>
      <c r="GS10">
        <f t="shared" si="79"/>
        <v>0</v>
      </c>
      <c r="GT10">
        <f t="shared" si="80"/>
        <v>0</v>
      </c>
      <c r="GU10">
        <f t="shared" si="81"/>
        <v>0</v>
      </c>
      <c r="GV10">
        <f t="shared" si="82"/>
        <v>0</v>
      </c>
      <c r="GX10">
        <f>LARGE($FY10:$GV10,COLUMNS($GX10:GX10))</f>
        <v>0</v>
      </c>
      <c r="GY10">
        <f>LARGE($FY10:$GV10,COLUMNS($GX10:GY10))</f>
        <v>0</v>
      </c>
      <c r="GZ10">
        <f>LARGE($FY10:$GV10,COLUMNS($GX10:GZ10))</f>
        <v>0</v>
      </c>
      <c r="HA10">
        <f>LARGE($FY10:$GV10,COLUMNS($GX10:HA10))</f>
        <v>0</v>
      </c>
      <c r="HB10">
        <f>LARGE($FY10:$GV10,COLUMNS($GX10:HB10))</f>
        <v>0</v>
      </c>
      <c r="HC10">
        <f>LARGE($FY10:$GV10,COLUMNS($GX10:HC10))</f>
        <v>0</v>
      </c>
      <c r="HD10">
        <f>LARGE($FY10:$GV10,COLUMNS($GX10:HD10))</f>
        <v>0</v>
      </c>
      <c r="HE10">
        <f>LARGE($FY10:$GV10,COLUMNS($GX10:HE10))</f>
        <v>0</v>
      </c>
      <c r="HF10">
        <f>LARGE($FY10:$GV10,COLUMNS($GX10:HF10))</f>
        <v>0</v>
      </c>
      <c r="HG10">
        <f>LARGE($FY10:$GV10,COLUMNS($GX10:HG10))</f>
        <v>0</v>
      </c>
      <c r="HH10">
        <f>LARGE($FY10:$GV10,COLUMNS($GX10:HH10))</f>
        <v>0</v>
      </c>
      <c r="HI10">
        <f>LARGE($FY10:$GV10,COLUMNS($GX10:HI10))</f>
        <v>0</v>
      </c>
      <c r="HJ10">
        <f>LARGE($FY10:$GV10,COLUMNS($GX10:HJ10))</f>
        <v>0</v>
      </c>
      <c r="HK10">
        <f>LARGE($FY10:$GV10,COLUMNS($GX10:HK10))</f>
        <v>0</v>
      </c>
    </row>
    <row r="11" spans="1:219" ht="15" customHeight="1">
      <c r="A11" s="57" t="s">
        <v>123</v>
      </c>
      <c r="B11" s="120">
        <f t="shared" si="2"/>
        <v>0</v>
      </c>
      <c r="C11" s="35">
        <f t="shared" si="3"/>
        <v>0</v>
      </c>
      <c r="D11" s="123" t="e">
        <f t="shared" si="4"/>
        <v>#VALUE!</v>
      </c>
      <c r="E11" s="38" t="e">
        <f t="shared" si="5"/>
        <v>#DIV/0!</v>
      </c>
      <c r="F11" s="122">
        <f t="shared" si="6"/>
        <v>0</v>
      </c>
      <c r="G11" s="38"/>
      <c r="H11" s="110">
        <f t="shared" si="7"/>
        <v>0</v>
      </c>
      <c r="I11" s="62">
        <f t="shared" si="8"/>
        <v>0</v>
      </c>
      <c r="J11" s="110">
        <f t="shared" si="9"/>
        <v>0</v>
      </c>
      <c r="K11" s="62">
        <f t="shared" si="10"/>
        <v>0</v>
      </c>
      <c r="L11" s="110">
        <f t="shared" si="11"/>
        <v>0</v>
      </c>
      <c r="M11" s="109">
        <f t="shared" si="12"/>
        <v>0</v>
      </c>
      <c r="N11" s="110">
        <f t="shared" si="13"/>
        <v>0</v>
      </c>
      <c r="O11" s="109">
        <f t="shared" si="14"/>
        <v>0</v>
      </c>
      <c r="P11" s="20">
        <f t="shared" si="15"/>
        <v>0</v>
      </c>
      <c r="Q11" s="20">
        <f t="shared" si="16"/>
        <v>0</v>
      </c>
      <c r="R11" s="20"/>
      <c r="S11" s="20"/>
      <c r="T11" s="78"/>
      <c r="U11" s="36"/>
      <c r="V11" s="78"/>
      <c r="W11" s="36"/>
      <c r="X11" s="36"/>
      <c r="Y11" s="36"/>
      <c r="Z11" s="78"/>
      <c r="AA11" s="36"/>
      <c r="AB11" s="36"/>
      <c r="AC11" s="78"/>
      <c r="AD11" s="78"/>
      <c r="AE11" s="78"/>
      <c r="AF11" s="78"/>
      <c r="AG11" s="78"/>
      <c r="AH11" s="78"/>
      <c r="AI11" s="78"/>
      <c r="AJ11" s="78"/>
      <c r="AK11" s="78"/>
      <c r="AL11" s="78"/>
      <c r="AM11" s="49"/>
      <c r="AN11" s="49"/>
      <c r="AP11" s="78"/>
      <c r="AQ11" s="78"/>
      <c r="AV11" s="78"/>
      <c r="AW11" s="78"/>
      <c r="AX11" s="78"/>
      <c r="AY11" s="47"/>
      <c r="AZ11" s="79"/>
      <c r="BA11" s="79"/>
      <c r="BB11" s="79"/>
      <c r="BC11" s="79"/>
      <c r="BD11" s="79"/>
      <c r="BE11" s="47"/>
      <c r="BF11" s="47"/>
      <c r="BG11" s="47"/>
      <c r="BH11" s="47"/>
      <c r="BI11" s="47"/>
      <c r="BJ11" s="47"/>
      <c r="BK11" s="47"/>
      <c r="BL11" s="47"/>
      <c r="BM11" s="47"/>
      <c r="BN11" s="92">
        <f>IF(ISERROR(LARGE($T11:$AG11,COLUMNS($BN11:BN11))),0,LARGE($T11:$AG11,COLUMNS($BN11:BN11)))</f>
        <v>0</v>
      </c>
      <c r="BO11" s="92">
        <f>IF(ISERROR(LARGE($T11:$AG11,COLUMNS($BN11:BO11))),0,LARGE($T11:$AG11,COLUMNS($BN11:BO11)))</f>
        <v>0</v>
      </c>
      <c r="BP11" s="92">
        <f>IF(ISERROR(LARGE($T11:$AG11,COLUMNS($BN11:BP11))),0,LARGE($T11:$AG11,COLUMNS($BN11:BP11)))</f>
        <v>0</v>
      </c>
      <c r="BQ11" s="92">
        <f>IF(ISERROR(LARGE($T11:$AG11,COLUMNS($BN11:BQ11))),0,LARGE($T11:$AG11,COLUMNS($BN11:BQ11)))</f>
        <v>0</v>
      </c>
      <c r="BR11" s="92">
        <f>IF(ISERROR(LARGE($T11:$AG11,COLUMNS($BN11:BR11))),0,LARGE($T11:$AG11,COLUMNS($BN11:BR11)))</f>
        <v>0</v>
      </c>
      <c r="BS11" s="92">
        <f>IF(ISERROR(LARGE($T11:$AG11,COLUMNS($BN11:BS11))),0,LARGE($T11:$AG11,COLUMNS($BN11:BS11)))</f>
        <v>0</v>
      </c>
      <c r="BT11" s="111">
        <f>IF(ISERROR(LARGE($T11:$AG11,COLUMNS($BN11:BT11))),0,LARGE($T11:$AG11,COLUMNS($BN11:BT11)))</f>
        <v>0</v>
      </c>
      <c r="BU11" s="111">
        <f>IF(ISERROR(LARGE($T11:$AG11,COLUMNS($BN11:BU11))),0,LARGE($T11:$AG11,COLUMNS($BN11:BU11)))</f>
        <v>0</v>
      </c>
      <c r="BV11" s="111">
        <f>IF(ISERROR(LARGE($T11:$AG11,COLUMNS($BN11:BV11))),0,LARGE($T11:$AG11,COLUMNS($BN11:BV11)))</f>
        <v>0</v>
      </c>
      <c r="BW11" s="111">
        <f>IF(ISERROR(LARGE($T11:$AG11,COLUMNS($BN11:BW11))),0,LARGE($T11:$AG11,COLUMNS($BN11:BW11)))</f>
        <v>0</v>
      </c>
      <c r="BX11" s="111">
        <f>IF(ISERROR(LARGE($T11:$AG11,COLUMNS($BN11:BX11))),0,LARGE($T11:$AG11,COLUMNS($BN11:BX11)))</f>
        <v>0</v>
      </c>
      <c r="BY11" s="111">
        <f>IF(ISERROR(LARGE($T11:$AG11,COLUMNS($BN11:BY11))),0,LARGE($T11:$AG11,COLUMNS($BN11:BY11)))</f>
        <v>0</v>
      </c>
      <c r="BZ11" s="111">
        <f>IF(ISERROR(LARGE($T11:$AG11,COLUMNS($BN11:BZ11))),0,LARGE($T11:$AG11,COLUMNS($BN11:BZ11)))</f>
        <v>0</v>
      </c>
      <c r="CA11" s="111">
        <f>IF(ISERROR(LARGE($T11:$AG11,COLUMNS($BN11:CA11))),0,LARGE($T11:$AG11,COLUMNS($BN11:CA11)))</f>
        <v>0</v>
      </c>
      <c r="CB11" s="92"/>
      <c r="CC11" s="92">
        <f>IF(ISERROR(LARGE($AI11:$AV11,COLUMNS($CC11:CC11))),0,LARGE($AI11:$AV11,COLUMNS($CC11:CC11)))</f>
        <v>0</v>
      </c>
      <c r="CD11" s="92">
        <f>IF(ISERROR(LARGE($AI11:$AV11,COLUMNS($CC11:CD11))),0,LARGE($AI11:$AV11,COLUMNS($CC11:CD11)))</f>
        <v>0</v>
      </c>
      <c r="CE11" s="92">
        <f>IF(ISERROR(LARGE($AI11:$AV11,COLUMNS($CC11:CE11))),0,LARGE($AI11:$AV11,COLUMNS($CC11:CE11)))</f>
        <v>0</v>
      </c>
      <c r="CF11" s="92">
        <f>IF(ISERROR(LARGE($AI11:$AV11,COLUMNS($CC11:CF11))),0,LARGE($AI11:$AV11,COLUMNS($CC11:CF11)))</f>
        <v>0</v>
      </c>
      <c r="CG11" s="111">
        <f>IF(ISERROR(LARGE($AI11:$AV11,COLUMNS($CC11:CG11))),0,LARGE($AI11:$AV11,COLUMNS($CC11:CG11)))</f>
        <v>0</v>
      </c>
      <c r="CH11" s="111">
        <f>IF(ISERROR(LARGE($AI11:$AV11,COLUMNS($CC11:CH11))),0,LARGE($AI11:$AV11,COLUMNS($CC11:CH11)))</f>
        <v>0</v>
      </c>
      <c r="CI11" s="111">
        <f>IF(ISERROR(LARGE($AI11:$AV11,COLUMNS($CC11:CI11))),0,LARGE($AI11:$AV11,COLUMNS($CC11:CI11)))</f>
        <v>0</v>
      </c>
      <c r="CJ11" s="111">
        <f>IF(ISERROR(LARGE($AI11:$AV11,COLUMNS($CC11:CJ11))),0,LARGE($AI11:$AV11,COLUMNS($CC11:CJ11)))</f>
        <v>0</v>
      </c>
      <c r="CK11" s="111">
        <f>IF(ISERROR(LARGE($AI11:$AV11,COLUMNS($CC11:CK11))),0,LARGE($AI11:$AV11,COLUMNS($CC11:CK11)))</f>
        <v>0</v>
      </c>
      <c r="CL11" s="111">
        <f>IF(ISERROR(LARGE($AI11:$AV11,COLUMNS($CC11:CL11))),0,LARGE($AI11:$AV11,COLUMNS($CC11:CL11)))</f>
        <v>0</v>
      </c>
      <c r="CM11" s="111">
        <f>IF(ISERROR(LARGE($AI11:$AV11,COLUMNS($CC11:CM11))),0,LARGE($AI11:$AV11,COLUMNS($CC11:CM11)))</f>
        <v>0</v>
      </c>
      <c r="CN11" s="111">
        <f>IF(ISERROR(LARGE($AI11:$AV11,COLUMNS($CC11:CN11))),0,LARGE($AI11:$AV11,COLUMNS($CC11:CN11)))</f>
        <v>0</v>
      </c>
      <c r="CO11" s="111">
        <f>IF(ISERROR(LARGE($AI11:$AV11,COLUMNS($CC11:CO11))),0,LARGE($AI11:$AV11,COLUMNS($CC11:CO11)))</f>
        <v>0</v>
      </c>
      <c r="CP11" s="111">
        <f>IF(ISERROR(LARGE($AI11:$AV11,COLUMNS($CC11:CP11))),0,LARGE($AI11:$AV11,COLUMNS($CC11:CP11)))</f>
        <v>0</v>
      </c>
      <c r="CQ11" s="92"/>
      <c r="CR11" s="92">
        <f>IF(ISERROR(LARGE($AX11:$BK11,COLUMNS($CR11:CR11))),0,LARGE($AX11:$BK11,COLUMNS($CR11:CR11)))</f>
        <v>0</v>
      </c>
      <c r="CS11" s="92">
        <f>IF(ISERROR(LARGE($AX11:$BK11,COLUMNS($CR11:CS11))),0,LARGE($AX11:$BK11,COLUMNS($CR11:CS11)))</f>
        <v>0</v>
      </c>
      <c r="CT11" s="92">
        <f>IF(ISERROR(LARGE($AX11:$BK11,COLUMNS($CR11:CT11))),0,LARGE($AX11:$BK11,COLUMNS($CR11:CT11)))</f>
        <v>0</v>
      </c>
      <c r="CU11" s="92">
        <f>IF(ISERROR(LARGE($AX11:$BK11,COLUMNS($CR11:CU11))),0,LARGE($AX11:$BK11,COLUMNS($CR11:CU11)))</f>
        <v>0</v>
      </c>
      <c r="CV11" s="111">
        <f>IF(ISERROR(LARGE($AX11:$BK11,COLUMNS($CR11:CV11))),0,LARGE($AX11:$BK11,COLUMNS($CR11:CV11)))</f>
        <v>0</v>
      </c>
      <c r="CW11" s="111">
        <f>IF(ISERROR(LARGE($AX11:$BK11,COLUMNS($CR11:CW11))),0,LARGE($AX11:$BK11,COLUMNS($CR11:CW11)))</f>
        <v>0</v>
      </c>
      <c r="CX11" s="111">
        <f>IF(ISERROR(LARGE($AX11:$BK11,COLUMNS($CR11:CX11))),0,LARGE($AX11:$BK11,COLUMNS($CR11:CX11)))</f>
        <v>0</v>
      </c>
      <c r="CY11" s="111">
        <f>IF(ISERROR(LARGE($AX11:$BK11,COLUMNS($CR11:CY11))),0,LARGE($AX11:$BK11,COLUMNS($CR11:CY11)))</f>
        <v>0</v>
      </c>
      <c r="CZ11" s="111">
        <f>IF(ISERROR(LARGE($AX11:$BK11,COLUMNS($CR11:CZ11))),0,LARGE($AX11:$BK11,COLUMNS($CR11:CZ11)))</f>
        <v>0</v>
      </c>
      <c r="DA11" s="111">
        <f>IF(ISERROR(LARGE($AX11:$BK11,COLUMNS($CR11:DA11))),0,LARGE($AX11:$BK11,COLUMNS($CR11:DA11)))</f>
        <v>0</v>
      </c>
      <c r="DB11" s="111">
        <f>IF(ISERROR(LARGE($AX11:$BK11,COLUMNS($CR11:DB11))),0,LARGE($AX11:$BK11,COLUMNS($CR11:DB11)))</f>
        <v>0</v>
      </c>
      <c r="DC11" s="111">
        <f>IF(ISERROR(LARGE($AX11:$BK11,COLUMNS($CR11:DC11))),0,LARGE($AX11:$BK11,COLUMNS($CR11:DC11)))</f>
        <v>0</v>
      </c>
      <c r="DD11" s="111">
        <f>IF(ISERROR(LARGE($AX11:$BK11,COLUMNS($CR11:DD11))),0,LARGE($AX11:$BK11,COLUMNS($CR11:DD11)))</f>
        <v>0</v>
      </c>
      <c r="DE11" s="111">
        <f>IF(ISERROR(LARGE($AX11:$BK11,COLUMNS($CR11:DE11))),0,LARGE($AX11:$BK11,COLUMNS($CR11:DE11)))</f>
        <v>0</v>
      </c>
      <c r="DG11" s="113">
        <f t="shared" si="17"/>
        <v>0</v>
      </c>
      <c r="DH11" s="113">
        <f t="shared" si="18"/>
        <v>0</v>
      </c>
      <c r="DI11" s="113">
        <f t="shared" si="19"/>
        <v>0</v>
      </c>
      <c r="DJ11" s="113">
        <f t="shared" si="20"/>
        <v>0</v>
      </c>
      <c r="DK11" s="113">
        <f t="shared" si="21"/>
        <v>0</v>
      </c>
      <c r="DL11" s="113">
        <f t="shared" si="22"/>
        <v>0</v>
      </c>
      <c r="DM11">
        <f t="shared" si="23"/>
        <v>0</v>
      </c>
      <c r="DN11">
        <f t="shared" si="24"/>
        <v>0</v>
      </c>
      <c r="DO11">
        <f t="shared" si="25"/>
        <v>0</v>
      </c>
      <c r="DP11">
        <f t="shared" si="26"/>
        <v>0</v>
      </c>
      <c r="DQ11">
        <f t="shared" si="27"/>
        <v>0</v>
      </c>
      <c r="DR11">
        <f t="shared" si="28"/>
        <v>0</v>
      </c>
      <c r="DS11">
        <f t="shared" si="29"/>
        <v>0</v>
      </c>
      <c r="DT11">
        <f t="shared" si="30"/>
        <v>0</v>
      </c>
      <c r="DV11">
        <f>LARGE($DG11:$DT11,COLUMNS($DV11:DV11))</f>
        <v>0</v>
      </c>
      <c r="DW11">
        <f>LARGE($DG11:$DT11,COLUMNS($DV11:DW11))</f>
        <v>0</v>
      </c>
      <c r="DX11">
        <f>LARGE($DG11:$DT11,COLUMNS($DV11:DX11))</f>
        <v>0</v>
      </c>
      <c r="DY11">
        <f>LARGE($DG11:$DT11,COLUMNS($DV11:DY11))</f>
        <v>0</v>
      </c>
      <c r="DZ11">
        <f>LARGE($DG11:$DT11,COLUMNS($DV11:DZ11))</f>
        <v>0</v>
      </c>
      <c r="EA11">
        <f>LARGE($DG11:$DT11,COLUMNS($DV11:EA11))</f>
        <v>0</v>
      </c>
      <c r="EB11">
        <f>LARGE($DG11:$DT11,COLUMNS($DV11:EB11))</f>
        <v>0</v>
      </c>
      <c r="EC11">
        <f>LARGE($DG11:$DT11,COLUMNS($DV11:EC11))</f>
        <v>0</v>
      </c>
      <c r="ED11">
        <f>LARGE($DG11:$DT11,COLUMNS($DV11:ED11))</f>
        <v>0</v>
      </c>
      <c r="EE11">
        <f>LARGE($DG11:$DT11,COLUMNS($DV11:EE11))</f>
        <v>0</v>
      </c>
      <c r="EF11">
        <f>LARGE($DG11:$DT11,COLUMNS($DV11:EF11))</f>
        <v>0</v>
      </c>
      <c r="EG11">
        <f>LARGE($DG11:$DT11,COLUMNS($DV11:EG11))</f>
        <v>0</v>
      </c>
      <c r="EH11">
        <f>LARGE($DG11:$DT11,COLUMNS($DV11:EH11))</f>
        <v>0</v>
      </c>
      <c r="EI11">
        <f>LARGE($DG11:$DT11,COLUMNS($DV11:EI11))</f>
        <v>0</v>
      </c>
      <c r="EK11">
        <f t="shared" si="31"/>
        <v>0</v>
      </c>
      <c r="EL11">
        <f t="shared" si="32"/>
        <v>0</v>
      </c>
      <c r="EM11">
        <f t="shared" si="33"/>
        <v>0</v>
      </c>
      <c r="EN11">
        <f t="shared" si="34"/>
        <v>0</v>
      </c>
      <c r="EO11">
        <f t="shared" si="35"/>
        <v>0</v>
      </c>
      <c r="EP11">
        <f t="shared" si="36"/>
        <v>0</v>
      </c>
      <c r="EQ11">
        <f t="shared" si="37"/>
        <v>0</v>
      </c>
      <c r="ER11">
        <f t="shared" si="38"/>
        <v>0</v>
      </c>
      <c r="ES11">
        <f t="shared" si="39"/>
        <v>0</v>
      </c>
      <c r="ET11">
        <f t="shared" si="40"/>
        <v>0</v>
      </c>
      <c r="EU11">
        <f t="shared" si="41"/>
        <v>0</v>
      </c>
      <c r="EV11">
        <f t="shared" si="42"/>
        <v>0</v>
      </c>
      <c r="EW11">
        <f t="shared" si="43"/>
        <v>0</v>
      </c>
      <c r="EX11">
        <f t="shared" si="44"/>
        <v>0</v>
      </c>
      <c r="EY11">
        <f t="shared" si="45"/>
        <v>0</v>
      </c>
      <c r="EZ11">
        <f t="shared" si="46"/>
        <v>0</v>
      </c>
      <c r="FA11">
        <f t="shared" si="47"/>
        <v>0</v>
      </c>
      <c r="FB11">
        <f t="shared" si="48"/>
        <v>0</v>
      </c>
      <c r="FC11">
        <f t="shared" si="49"/>
        <v>0</v>
      </c>
      <c r="FD11">
        <f t="shared" si="50"/>
        <v>0</v>
      </c>
      <c r="FE11">
        <f t="shared" si="51"/>
        <v>0</v>
      </c>
      <c r="FF11">
        <f t="shared" si="52"/>
        <v>0</v>
      </c>
      <c r="FG11">
        <f t="shared" si="53"/>
        <v>0</v>
      </c>
      <c r="FH11">
        <f t="shared" si="54"/>
        <v>0</v>
      </c>
      <c r="FI11">
        <f t="shared" si="55"/>
        <v>0</v>
      </c>
      <c r="FJ11">
        <f t="shared" si="56"/>
        <v>0</v>
      </c>
      <c r="FK11">
        <f t="shared" si="57"/>
        <v>0</v>
      </c>
      <c r="FL11">
        <f t="shared" si="58"/>
        <v>0</v>
      </c>
      <c r="FN11">
        <f>LARGE($EK11:$FL11,COLUMNS($FN11:FN11))</f>
        <v>0</v>
      </c>
      <c r="FO11">
        <f>LARGE($EK11:$FL11,COLUMNS($FN11:FO11))</f>
        <v>0</v>
      </c>
      <c r="FP11">
        <f>LARGE($EK11:$FL11,COLUMNS($FN11:FP11))</f>
        <v>0</v>
      </c>
      <c r="FQ11">
        <f>LARGE($EK11:$FL11,COLUMNS($FN11:FQ11))</f>
        <v>0</v>
      </c>
      <c r="FR11">
        <f>LARGE($EK11:$FL11,COLUMNS($FN11:FR11))</f>
        <v>0</v>
      </c>
      <c r="FS11">
        <f>LARGE($EK11:$FL11,COLUMNS($FN11:FS11))</f>
        <v>0</v>
      </c>
      <c r="FT11">
        <f>LARGE($EK11:$FL11,COLUMNS($FN11:FT11))</f>
        <v>0</v>
      </c>
      <c r="FU11">
        <f>LARGE($EK11:$FL11,COLUMNS($FN11:FU11))</f>
        <v>0</v>
      </c>
      <c r="FV11">
        <f>LARGE($EK11:$FL11,COLUMNS($FN11:FV11))</f>
        <v>0</v>
      </c>
      <c r="FW11">
        <f>LARGE($EK11:$FL11,COLUMNS($FN11:FW11))</f>
        <v>0</v>
      </c>
      <c r="FY11">
        <f t="shared" si="59"/>
        <v>0</v>
      </c>
      <c r="FZ11">
        <f t="shared" si="60"/>
        <v>0</v>
      </c>
      <c r="GA11">
        <f t="shared" si="61"/>
        <v>0</v>
      </c>
      <c r="GB11">
        <f t="shared" si="62"/>
        <v>0</v>
      </c>
      <c r="GC11">
        <f t="shared" si="63"/>
        <v>0</v>
      </c>
      <c r="GD11">
        <f t="shared" si="64"/>
        <v>0</v>
      </c>
      <c r="GE11">
        <f t="shared" si="65"/>
        <v>0</v>
      </c>
      <c r="GF11">
        <f t="shared" si="66"/>
        <v>0</v>
      </c>
      <c r="GG11">
        <f t="shared" si="67"/>
        <v>0</v>
      </c>
      <c r="GH11">
        <f t="shared" si="68"/>
        <v>0</v>
      </c>
      <c r="GI11">
        <f t="shared" si="69"/>
        <v>0</v>
      </c>
      <c r="GJ11">
        <f t="shared" si="70"/>
        <v>0</v>
      </c>
      <c r="GK11">
        <f t="shared" si="71"/>
        <v>0</v>
      </c>
      <c r="GL11">
        <f t="shared" si="72"/>
        <v>0</v>
      </c>
      <c r="GM11">
        <f t="shared" si="73"/>
        <v>0</v>
      </c>
      <c r="GN11">
        <f t="shared" si="74"/>
        <v>0</v>
      </c>
      <c r="GO11">
        <f t="shared" si="75"/>
        <v>0</v>
      </c>
      <c r="GP11">
        <f t="shared" si="76"/>
        <v>0</v>
      </c>
      <c r="GQ11">
        <f t="shared" si="77"/>
        <v>0</v>
      </c>
      <c r="GR11">
        <f t="shared" si="78"/>
        <v>0</v>
      </c>
      <c r="GS11">
        <f t="shared" si="79"/>
        <v>0</v>
      </c>
      <c r="GT11">
        <f t="shared" si="80"/>
        <v>0</v>
      </c>
      <c r="GU11">
        <f t="shared" si="81"/>
        <v>0</v>
      </c>
      <c r="GV11">
        <f t="shared" si="82"/>
        <v>0</v>
      </c>
      <c r="GX11">
        <f>LARGE($FY11:$GV11,COLUMNS($GX11:GX11))</f>
        <v>0</v>
      </c>
      <c r="GY11">
        <f>LARGE($FY11:$GV11,COLUMNS($GX11:GY11))</f>
        <v>0</v>
      </c>
      <c r="GZ11">
        <f>LARGE($FY11:$GV11,COLUMNS($GX11:GZ11))</f>
        <v>0</v>
      </c>
      <c r="HA11">
        <f>LARGE($FY11:$GV11,COLUMNS($GX11:HA11))</f>
        <v>0</v>
      </c>
      <c r="HB11">
        <f>LARGE($FY11:$GV11,COLUMNS($GX11:HB11))</f>
        <v>0</v>
      </c>
      <c r="HC11">
        <f>LARGE($FY11:$GV11,COLUMNS($GX11:HC11))</f>
        <v>0</v>
      </c>
      <c r="HD11">
        <f>LARGE($FY11:$GV11,COLUMNS($GX11:HD11))</f>
        <v>0</v>
      </c>
      <c r="HE11">
        <f>LARGE($FY11:$GV11,COLUMNS($GX11:HE11))</f>
        <v>0</v>
      </c>
      <c r="HF11">
        <f>LARGE($FY11:$GV11,COLUMNS($GX11:HF11))</f>
        <v>0</v>
      </c>
      <c r="HG11">
        <f>LARGE($FY11:$GV11,COLUMNS($GX11:HG11))</f>
        <v>0</v>
      </c>
      <c r="HH11">
        <f>LARGE($FY11:$GV11,COLUMNS($GX11:HH11))</f>
        <v>0</v>
      </c>
      <c r="HI11">
        <f>LARGE($FY11:$GV11,COLUMNS($GX11:HI11))</f>
        <v>0</v>
      </c>
      <c r="HJ11">
        <f>LARGE($FY11:$GV11,COLUMNS($GX11:HJ11))</f>
        <v>0</v>
      </c>
      <c r="HK11">
        <f>LARGE($FY11:$GV11,COLUMNS($GX11:HK11))</f>
        <v>0</v>
      </c>
    </row>
    <row r="12" spans="1:219" ht="15" customHeight="1">
      <c r="A12" s="57" t="s">
        <v>213</v>
      </c>
      <c r="B12" s="120">
        <f t="shared" si="2"/>
        <v>0</v>
      </c>
      <c r="C12" s="35">
        <f t="shared" si="3"/>
        <v>0</v>
      </c>
      <c r="D12" s="123" t="e">
        <f t="shared" si="4"/>
        <v>#VALUE!</v>
      </c>
      <c r="E12" s="38" t="e">
        <f t="shared" si="5"/>
        <v>#DIV/0!</v>
      </c>
      <c r="F12" s="122">
        <f t="shared" si="6"/>
        <v>0</v>
      </c>
      <c r="G12" s="38"/>
      <c r="H12" s="110">
        <f t="shared" si="7"/>
        <v>0</v>
      </c>
      <c r="I12" s="62">
        <f t="shared" si="8"/>
        <v>0</v>
      </c>
      <c r="J12" s="110">
        <f t="shared" si="9"/>
        <v>0</v>
      </c>
      <c r="K12" s="62">
        <f t="shared" si="10"/>
        <v>0</v>
      </c>
      <c r="L12" s="110">
        <f t="shared" si="11"/>
        <v>0</v>
      </c>
      <c r="M12" s="109">
        <f t="shared" si="12"/>
        <v>0</v>
      </c>
      <c r="N12" s="110">
        <f t="shared" si="13"/>
        <v>0</v>
      </c>
      <c r="O12" s="109">
        <f t="shared" si="14"/>
        <v>0</v>
      </c>
      <c r="P12" s="20">
        <f t="shared" si="15"/>
        <v>0</v>
      </c>
      <c r="Q12" s="20">
        <f t="shared" si="16"/>
        <v>0</v>
      </c>
      <c r="R12" s="20"/>
      <c r="S12" s="20"/>
      <c r="T12" s="78"/>
      <c r="U12" s="78"/>
      <c r="V12" s="78"/>
      <c r="W12" s="47"/>
      <c r="X12" s="78"/>
      <c r="Y12" s="78"/>
      <c r="Z12" s="78"/>
      <c r="AA12" s="78"/>
      <c r="AB12" s="78"/>
      <c r="AC12" s="78"/>
      <c r="AD12" s="78"/>
      <c r="AE12" s="78"/>
      <c r="AF12" s="78"/>
      <c r="AG12" s="78"/>
      <c r="AH12" s="78"/>
      <c r="AI12" s="78"/>
      <c r="AJ12" s="78"/>
      <c r="AK12" s="78"/>
      <c r="AL12" s="78"/>
      <c r="AM12" s="49"/>
      <c r="AN12" s="78"/>
      <c r="AP12" s="78"/>
      <c r="AQ12" s="78"/>
      <c r="AV12" s="78"/>
      <c r="AW12" s="78"/>
      <c r="AX12" s="49"/>
      <c r="AY12" s="47"/>
      <c r="AZ12" s="78"/>
      <c r="BA12" s="78"/>
      <c r="BB12" s="79"/>
      <c r="BC12" s="79"/>
      <c r="BD12" s="79"/>
      <c r="BE12" s="79"/>
      <c r="BF12" s="79"/>
      <c r="BG12" s="79"/>
      <c r="BH12" s="79"/>
      <c r="BI12" s="79"/>
      <c r="BJ12" s="79"/>
      <c r="BK12" s="79"/>
      <c r="BL12" s="79"/>
      <c r="BM12" s="79"/>
      <c r="BN12" s="92">
        <f>IF(ISERROR(LARGE($T12:$AG12,COLUMNS($BN12:BN12))),0,LARGE($T12:$AG12,COLUMNS($BN12:BN12)))</f>
        <v>0</v>
      </c>
      <c r="BO12" s="92">
        <f>IF(ISERROR(LARGE($T12:$AG12,COLUMNS($BN12:BO12))),0,LARGE($T12:$AG12,COLUMNS($BN12:BO12)))</f>
        <v>0</v>
      </c>
      <c r="BP12" s="92">
        <f>IF(ISERROR(LARGE($T12:$AG12,COLUMNS($BN12:BP12))),0,LARGE($T12:$AG12,COLUMNS($BN12:BP12)))</f>
        <v>0</v>
      </c>
      <c r="BQ12" s="92">
        <f>IF(ISERROR(LARGE($T12:$AG12,COLUMNS($BN12:BQ12))),0,LARGE($T12:$AG12,COLUMNS($BN12:BQ12)))</f>
        <v>0</v>
      </c>
      <c r="BR12" s="92">
        <f>IF(ISERROR(LARGE($T12:$AG12,COLUMNS($BN12:BR12))),0,LARGE($T12:$AG12,COLUMNS($BN12:BR12)))</f>
        <v>0</v>
      </c>
      <c r="BS12" s="92">
        <f>IF(ISERROR(LARGE($T12:$AG12,COLUMNS($BN12:BS12))),0,LARGE($T12:$AG12,COLUMNS($BN12:BS12)))</f>
        <v>0</v>
      </c>
      <c r="BT12" s="111">
        <f>IF(ISERROR(LARGE($T12:$AG12,COLUMNS($BN12:BT12))),0,LARGE($T12:$AG12,COLUMNS($BN12:BT12)))</f>
        <v>0</v>
      </c>
      <c r="BU12" s="111">
        <f>IF(ISERROR(LARGE($T12:$AG12,COLUMNS($BN12:BU12))),0,LARGE($T12:$AG12,COLUMNS($BN12:BU12)))</f>
        <v>0</v>
      </c>
      <c r="BV12" s="111">
        <f>IF(ISERROR(LARGE($T12:$AG12,COLUMNS($BN12:BV12))),0,LARGE($T12:$AG12,COLUMNS($BN12:BV12)))</f>
        <v>0</v>
      </c>
      <c r="BW12" s="111">
        <f>IF(ISERROR(LARGE($T12:$AG12,COLUMNS($BN12:BW12))),0,LARGE($T12:$AG12,COLUMNS($BN12:BW12)))</f>
        <v>0</v>
      </c>
      <c r="BX12" s="111">
        <f>IF(ISERROR(LARGE($T12:$AG12,COLUMNS($BN12:BX12))),0,LARGE($T12:$AG12,COLUMNS($BN12:BX12)))</f>
        <v>0</v>
      </c>
      <c r="BY12" s="111">
        <f>IF(ISERROR(LARGE($T12:$AG12,COLUMNS($BN12:BY12))),0,LARGE($T12:$AG12,COLUMNS($BN12:BY12)))</f>
        <v>0</v>
      </c>
      <c r="BZ12" s="111">
        <f>IF(ISERROR(LARGE($T12:$AG12,COLUMNS($BN12:BZ12))),0,LARGE($T12:$AG12,COLUMNS($BN12:BZ12)))</f>
        <v>0</v>
      </c>
      <c r="CA12" s="111">
        <f>IF(ISERROR(LARGE($T12:$AG12,COLUMNS($BN12:CA12))),0,LARGE($T12:$AG12,COLUMNS($BN12:CA12)))</f>
        <v>0</v>
      </c>
      <c r="CB12" s="92"/>
      <c r="CC12" s="92">
        <f>IF(ISERROR(LARGE($AI12:$AV12,COLUMNS($CC12:CC12))),0,LARGE($AI12:$AV12,COLUMNS($CC12:CC12)))</f>
        <v>0</v>
      </c>
      <c r="CD12" s="92">
        <f>IF(ISERROR(LARGE($AI12:$AV12,COLUMNS($CC12:CD12))),0,LARGE($AI12:$AV12,COLUMNS($CC12:CD12)))</f>
        <v>0</v>
      </c>
      <c r="CE12" s="92">
        <f>IF(ISERROR(LARGE($AI12:$AV12,COLUMNS($CC12:CE12))),0,LARGE($AI12:$AV12,COLUMNS($CC12:CE12)))</f>
        <v>0</v>
      </c>
      <c r="CF12" s="92">
        <f>IF(ISERROR(LARGE($AI12:$AV12,COLUMNS($CC12:CF12))),0,LARGE($AI12:$AV12,COLUMNS($CC12:CF12)))</f>
        <v>0</v>
      </c>
      <c r="CG12" s="111">
        <f>IF(ISERROR(LARGE($AI12:$AV12,COLUMNS($CC12:CG12))),0,LARGE($AI12:$AV12,COLUMNS($CC12:CG12)))</f>
        <v>0</v>
      </c>
      <c r="CH12" s="111">
        <f>IF(ISERROR(LARGE($AI12:$AV12,COLUMNS($CC12:CH12))),0,LARGE($AI12:$AV12,COLUMNS($CC12:CH12)))</f>
        <v>0</v>
      </c>
      <c r="CI12" s="111">
        <f>IF(ISERROR(LARGE($AI12:$AV12,COLUMNS($CC12:CI12))),0,LARGE($AI12:$AV12,COLUMNS($CC12:CI12)))</f>
        <v>0</v>
      </c>
      <c r="CJ12" s="111">
        <f>IF(ISERROR(LARGE($AI12:$AV12,COLUMNS($CC12:CJ12))),0,LARGE($AI12:$AV12,COLUMNS($CC12:CJ12)))</f>
        <v>0</v>
      </c>
      <c r="CK12" s="111">
        <f>IF(ISERROR(LARGE($AI12:$AV12,COLUMNS($CC12:CK12))),0,LARGE($AI12:$AV12,COLUMNS($CC12:CK12)))</f>
        <v>0</v>
      </c>
      <c r="CL12" s="111">
        <f>IF(ISERROR(LARGE($AI12:$AV12,COLUMNS($CC12:CL12))),0,LARGE($AI12:$AV12,COLUMNS($CC12:CL12)))</f>
        <v>0</v>
      </c>
      <c r="CM12" s="111">
        <f>IF(ISERROR(LARGE($AI12:$AV12,COLUMNS($CC12:CM12))),0,LARGE($AI12:$AV12,COLUMNS($CC12:CM12)))</f>
        <v>0</v>
      </c>
      <c r="CN12" s="111">
        <f>IF(ISERROR(LARGE($AI12:$AV12,COLUMNS($CC12:CN12))),0,LARGE($AI12:$AV12,COLUMNS($CC12:CN12)))</f>
        <v>0</v>
      </c>
      <c r="CO12" s="111">
        <f>IF(ISERROR(LARGE($AI12:$AV12,COLUMNS($CC12:CO12))),0,LARGE($AI12:$AV12,COLUMNS($CC12:CO12)))</f>
        <v>0</v>
      </c>
      <c r="CP12" s="111">
        <f>IF(ISERROR(LARGE($AI12:$AV12,COLUMNS($CC12:CP12))),0,LARGE($AI12:$AV12,COLUMNS($CC12:CP12)))</f>
        <v>0</v>
      </c>
      <c r="CQ12" s="92"/>
      <c r="CR12" s="92">
        <f>IF(ISERROR(LARGE($AX12:$BK12,COLUMNS($CR12:CR12))),0,LARGE($AX12:$BK12,COLUMNS($CR12:CR12)))</f>
        <v>0</v>
      </c>
      <c r="CS12" s="92">
        <f>IF(ISERROR(LARGE($AX12:$BK12,COLUMNS($CR12:CS12))),0,LARGE($AX12:$BK12,COLUMNS($CR12:CS12)))</f>
        <v>0</v>
      </c>
      <c r="CT12" s="92">
        <f>IF(ISERROR(LARGE($AX12:$BK12,COLUMNS($CR12:CT12))),0,LARGE($AX12:$BK12,COLUMNS($CR12:CT12)))</f>
        <v>0</v>
      </c>
      <c r="CU12" s="92">
        <f>IF(ISERROR(LARGE($AX12:$BK12,COLUMNS($CR12:CU12))),0,LARGE($AX12:$BK12,COLUMNS($CR12:CU12)))</f>
        <v>0</v>
      </c>
      <c r="CV12" s="111">
        <f>IF(ISERROR(LARGE($AX12:$BK12,COLUMNS($CR12:CV12))),0,LARGE($AX12:$BK12,COLUMNS($CR12:CV12)))</f>
        <v>0</v>
      </c>
      <c r="CW12" s="111">
        <f>IF(ISERROR(LARGE($AX12:$BK12,COLUMNS($CR12:CW12))),0,LARGE($AX12:$BK12,COLUMNS($CR12:CW12)))</f>
        <v>0</v>
      </c>
      <c r="CX12" s="111">
        <f>IF(ISERROR(LARGE($AX12:$BK12,COLUMNS($CR12:CX12))),0,LARGE($AX12:$BK12,COLUMNS($CR12:CX12)))</f>
        <v>0</v>
      </c>
      <c r="CY12" s="111">
        <f>IF(ISERROR(LARGE($AX12:$BK12,COLUMNS($CR12:CY12))),0,LARGE($AX12:$BK12,COLUMNS($CR12:CY12)))</f>
        <v>0</v>
      </c>
      <c r="CZ12" s="111">
        <f>IF(ISERROR(LARGE($AX12:$BK12,COLUMNS($CR12:CZ12))),0,LARGE($AX12:$BK12,COLUMNS($CR12:CZ12)))</f>
        <v>0</v>
      </c>
      <c r="DA12" s="111">
        <f>IF(ISERROR(LARGE($AX12:$BK12,COLUMNS($CR12:DA12))),0,LARGE($AX12:$BK12,COLUMNS($CR12:DA12)))</f>
        <v>0</v>
      </c>
      <c r="DB12" s="111">
        <f>IF(ISERROR(LARGE($AX12:$BK12,COLUMNS($CR12:DB12))),0,LARGE($AX12:$BK12,COLUMNS($CR12:DB12)))</f>
        <v>0</v>
      </c>
      <c r="DC12" s="111">
        <f>IF(ISERROR(LARGE($AX12:$BK12,COLUMNS($CR12:DC12))),0,LARGE($AX12:$BK12,COLUMNS($CR12:DC12)))</f>
        <v>0</v>
      </c>
      <c r="DD12" s="111">
        <f>IF(ISERROR(LARGE($AX12:$BK12,COLUMNS($CR12:DD12))),0,LARGE($AX12:$BK12,COLUMNS($CR12:DD12)))</f>
        <v>0</v>
      </c>
      <c r="DE12" s="111">
        <f>IF(ISERROR(LARGE($AX12:$BK12,COLUMNS($CR12:DE12))),0,LARGE($AX12:$BK12,COLUMNS($CR12:DE12)))</f>
        <v>0</v>
      </c>
      <c r="DG12" s="113">
        <f t="shared" si="17"/>
        <v>0</v>
      </c>
      <c r="DH12" s="113">
        <f t="shared" si="18"/>
        <v>0</v>
      </c>
      <c r="DI12" s="113">
        <f t="shared" si="19"/>
        <v>0</v>
      </c>
      <c r="DJ12" s="113">
        <f t="shared" si="20"/>
        <v>0</v>
      </c>
      <c r="DK12" s="113">
        <f t="shared" si="21"/>
        <v>0</v>
      </c>
      <c r="DL12" s="113">
        <f t="shared" si="22"/>
        <v>0</v>
      </c>
      <c r="DM12">
        <f t="shared" si="23"/>
        <v>0</v>
      </c>
      <c r="DN12">
        <f t="shared" si="24"/>
        <v>0</v>
      </c>
      <c r="DO12">
        <f t="shared" si="25"/>
        <v>0</v>
      </c>
      <c r="DP12">
        <f t="shared" si="26"/>
        <v>0</v>
      </c>
      <c r="DQ12">
        <f t="shared" si="27"/>
        <v>0</v>
      </c>
      <c r="DR12">
        <f t="shared" si="28"/>
        <v>0</v>
      </c>
      <c r="DS12">
        <f t="shared" si="29"/>
        <v>0</v>
      </c>
      <c r="DT12">
        <f t="shared" si="30"/>
        <v>0</v>
      </c>
      <c r="DV12">
        <f>LARGE($DG12:$DT12,COLUMNS($DV12:DV12))</f>
        <v>0</v>
      </c>
      <c r="DW12">
        <f>LARGE($DG12:$DT12,COLUMNS($DV12:DW12))</f>
        <v>0</v>
      </c>
      <c r="DX12">
        <f>LARGE($DG12:$DT12,COLUMNS($DV12:DX12))</f>
        <v>0</v>
      </c>
      <c r="DY12">
        <f>LARGE($DG12:$DT12,COLUMNS($DV12:DY12))</f>
        <v>0</v>
      </c>
      <c r="DZ12">
        <f>LARGE($DG12:$DT12,COLUMNS($DV12:DZ12))</f>
        <v>0</v>
      </c>
      <c r="EA12">
        <f>LARGE($DG12:$DT12,COLUMNS($DV12:EA12))</f>
        <v>0</v>
      </c>
      <c r="EB12">
        <f>LARGE($DG12:$DT12,COLUMNS($DV12:EB12))</f>
        <v>0</v>
      </c>
      <c r="EC12">
        <f>LARGE($DG12:$DT12,COLUMNS($DV12:EC12))</f>
        <v>0</v>
      </c>
      <c r="ED12">
        <f>LARGE($DG12:$DT12,COLUMNS($DV12:ED12))</f>
        <v>0</v>
      </c>
      <c r="EE12">
        <f>LARGE($DG12:$DT12,COLUMNS($DV12:EE12))</f>
        <v>0</v>
      </c>
      <c r="EF12">
        <f>LARGE($DG12:$DT12,COLUMNS($DV12:EF12))</f>
        <v>0</v>
      </c>
      <c r="EG12">
        <f>LARGE($DG12:$DT12,COLUMNS($DV12:EG12))</f>
        <v>0</v>
      </c>
      <c r="EH12">
        <f>LARGE($DG12:$DT12,COLUMNS($DV12:EH12))</f>
        <v>0</v>
      </c>
      <c r="EI12">
        <f>LARGE($DG12:$DT12,COLUMNS($DV12:EI12))</f>
        <v>0</v>
      </c>
      <c r="EK12">
        <f t="shared" si="31"/>
        <v>0</v>
      </c>
      <c r="EL12">
        <f t="shared" si="32"/>
        <v>0</v>
      </c>
      <c r="EM12">
        <f t="shared" si="33"/>
        <v>0</v>
      </c>
      <c r="EN12">
        <f t="shared" si="34"/>
        <v>0</v>
      </c>
      <c r="EO12">
        <f t="shared" si="35"/>
        <v>0</v>
      </c>
      <c r="EP12">
        <f t="shared" si="36"/>
        <v>0</v>
      </c>
      <c r="EQ12">
        <f t="shared" si="37"/>
        <v>0</v>
      </c>
      <c r="ER12">
        <f t="shared" si="38"/>
        <v>0</v>
      </c>
      <c r="ES12">
        <f t="shared" si="39"/>
        <v>0</v>
      </c>
      <c r="ET12">
        <f t="shared" si="40"/>
        <v>0</v>
      </c>
      <c r="EU12">
        <f t="shared" si="41"/>
        <v>0</v>
      </c>
      <c r="EV12">
        <f t="shared" si="42"/>
        <v>0</v>
      </c>
      <c r="EW12">
        <f t="shared" si="43"/>
        <v>0</v>
      </c>
      <c r="EX12">
        <f t="shared" si="44"/>
        <v>0</v>
      </c>
      <c r="EY12">
        <f t="shared" si="45"/>
        <v>0</v>
      </c>
      <c r="EZ12">
        <f t="shared" si="46"/>
        <v>0</v>
      </c>
      <c r="FA12">
        <f t="shared" si="47"/>
        <v>0</v>
      </c>
      <c r="FB12">
        <f t="shared" si="48"/>
        <v>0</v>
      </c>
      <c r="FC12">
        <f t="shared" si="49"/>
        <v>0</v>
      </c>
      <c r="FD12">
        <f t="shared" si="50"/>
        <v>0</v>
      </c>
      <c r="FE12">
        <f t="shared" si="51"/>
        <v>0</v>
      </c>
      <c r="FF12">
        <f t="shared" si="52"/>
        <v>0</v>
      </c>
      <c r="FG12">
        <f t="shared" si="53"/>
        <v>0</v>
      </c>
      <c r="FH12">
        <f t="shared" si="54"/>
        <v>0</v>
      </c>
      <c r="FI12">
        <f t="shared" si="55"/>
        <v>0</v>
      </c>
      <c r="FJ12">
        <f t="shared" si="56"/>
        <v>0</v>
      </c>
      <c r="FK12">
        <f t="shared" si="57"/>
        <v>0</v>
      </c>
      <c r="FL12">
        <f t="shared" si="58"/>
        <v>0</v>
      </c>
      <c r="FN12">
        <f>LARGE($EK12:$FL12,COLUMNS($FN12:FN12))</f>
        <v>0</v>
      </c>
      <c r="FO12">
        <f>LARGE($EK12:$FL12,COLUMNS($FN12:FO12))</f>
        <v>0</v>
      </c>
      <c r="FP12">
        <f>LARGE($EK12:$FL12,COLUMNS($FN12:FP12))</f>
        <v>0</v>
      </c>
      <c r="FQ12">
        <f>LARGE($EK12:$FL12,COLUMNS($FN12:FQ12))</f>
        <v>0</v>
      </c>
      <c r="FR12">
        <f>LARGE($EK12:$FL12,COLUMNS($FN12:FR12))</f>
        <v>0</v>
      </c>
      <c r="FS12">
        <f>LARGE($EK12:$FL12,COLUMNS($FN12:FS12))</f>
        <v>0</v>
      </c>
      <c r="FT12">
        <f>LARGE($EK12:$FL12,COLUMNS($FN12:FT12))</f>
        <v>0</v>
      </c>
      <c r="FU12">
        <f>LARGE($EK12:$FL12,COLUMNS($FN12:FU12))</f>
        <v>0</v>
      </c>
      <c r="FV12">
        <f>LARGE($EK12:$FL12,COLUMNS($FN12:FV12))</f>
        <v>0</v>
      </c>
      <c r="FW12">
        <f>LARGE($EK12:$FL12,COLUMNS($FN12:FW12))</f>
        <v>0</v>
      </c>
      <c r="FY12">
        <f t="shared" si="59"/>
        <v>0</v>
      </c>
      <c r="FZ12">
        <f t="shared" si="60"/>
        <v>0</v>
      </c>
      <c r="GA12">
        <f t="shared" si="61"/>
        <v>0</v>
      </c>
      <c r="GB12">
        <f t="shared" si="62"/>
        <v>0</v>
      </c>
      <c r="GC12">
        <f t="shared" si="63"/>
        <v>0</v>
      </c>
      <c r="GD12">
        <f t="shared" si="64"/>
        <v>0</v>
      </c>
      <c r="GE12">
        <f t="shared" si="65"/>
        <v>0</v>
      </c>
      <c r="GF12">
        <f t="shared" si="66"/>
        <v>0</v>
      </c>
      <c r="GG12">
        <f t="shared" si="67"/>
        <v>0</v>
      </c>
      <c r="GH12">
        <f t="shared" si="68"/>
        <v>0</v>
      </c>
      <c r="GI12">
        <f t="shared" si="69"/>
        <v>0</v>
      </c>
      <c r="GJ12">
        <f t="shared" si="70"/>
        <v>0</v>
      </c>
      <c r="GK12">
        <f t="shared" si="71"/>
        <v>0</v>
      </c>
      <c r="GL12">
        <f t="shared" si="72"/>
        <v>0</v>
      </c>
      <c r="GM12">
        <f t="shared" si="73"/>
        <v>0</v>
      </c>
      <c r="GN12">
        <f t="shared" si="74"/>
        <v>0</v>
      </c>
      <c r="GO12">
        <f t="shared" si="75"/>
        <v>0</v>
      </c>
      <c r="GP12">
        <f t="shared" si="76"/>
        <v>0</v>
      </c>
      <c r="GQ12">
        <f t="shared" si="77"/>
        <v>0</v>
      </c>
      <c r="GR12">
        <f t="shared" si="78"/>
        <v>0</v>
      </c>
      <c r="GS12">
        <f t="shared" si="79"/>
        <v>0</v>
      </c>
      <c r="GT12">
        <f t="shared" si="80"/>
        <v>0</v>
      </c>
      <c r="GU12">
        <f t="shared" si="81"/>
        <v>0</v>
      </c>
      <c r="GV12">
        <f t="shared" si="82"/>
        <v>0</v>
      </c>
      <c r="GX12">
        <f>LARGE($FY12:$GV12,COLUMNS($GX12:GX12))</f>
        <v>0</v>
      </c>
      <c r="GY12">
        <f>LARGE($FY12:$GV12,COLUMNS($GX12:GY12))</f>
        <v>0</v>
      </c>
      <c r="GZ12">
        <f>LARGE($FY12:$GV12,COLUMNS($GX12:GZ12))</f>
        <v>0</v>
      </c>
      <c r="HA12">
        <f>LARGE($FY12:$GV12,COLUMNS($GX12:HA12))</f>
        <v>0</v>
      </c>
      <c r="HB12">
        <f>LARGE($FY12:$GV12,COLUMNS($GX12:HB12))</f>
        <v>0</v>
      </c>
      <c r="HC12">
        <f>LARGE($FY12:$GV12,COLUMNS($GX12:HC12))</f>
        <v>0</v>
      </c>
      <c r="HD12">
        <f>LARGE($FY12:$GV12,COLUMNS($GX12:HD12))</f>
        <v>0</v>
      </c>
      <c r="HE12">
        <f>LARGE($FY12:$GV12,COLUMNS($GX12:HE12))</f>
        <v>0</v>
      </c>
      <c r="HF12">
        <f>LARGE($FY12:$GV12,COLUMNS($GX12:HF12))</f>
        <v>0</v>
      </c>
      <c r="HG12">
        <f>LARGE($FY12:$GV12,COLUMNS($GX12:HG12))</f>
        <v>0</v>
      </c>
      <c r="HH12">
        <f>LARGE($FY12:$GV12,COLUMNS($GX12:HH12))</f>
        <v>0</v>
      </c>
      <c r="HI12">
        <f>LARGE($FY12:$GV12,COLUMNS($GX12:HI12))</f>
        <v>0</v>
      </c>
      <c r="HJ12">
        <f>LARGE($FY12:$GV12,COLUMNS($GX12:HJ12))</f>
        <v>0</v>
      </c>
      <c r="HK12">
        <f>LARGE($FY12:$GV12,COLUMNS($GX12:HK12))</f>
        <v>0</v>
      </c>
    </row>
    <row r="13" spans="1:219" ht="15" customHeight="1">
      <c r="A13" s="57" t="s">
        <v>239</v>
      </c>
      <c r="B13" s="120">
        <f t="shared" si="2"/>
        <v>0</v>
      </c>
      <c r="C13" s="35">
        <f t="shared" si="3"/>
        <v>0</v>
      </c>
      <c r="D13" s="123" t="e">
        <f t="shared" si="4"/>
        <v>#VALUE!</v>
      </c>
      <c r="E13" s="38" t="e">
        <f t="shared" si="5"/>
        <v>#DIV/0!</v>
      </c>
      <c r="F13" s="122">
        <f t="shared" si="6"/>
        <v>0</v>
      </c>
      <c r="G13" s="38"/>
      <c r="H13" s="110">
        <f t="shared" si="7"/>
        <v>0</v>
      </c>
      <c r="I13" s="62">
        <f t="shared" si="8"/>
        <v>0</v>
      </c>
      <c r="J13" s="110">
        <f t="shared" si="9"/>
        <v>0</v>
      </c>
      <c r="K13" s="62">
        <f t="shared" si="10"/>
        <v>0</v>
      </c>
      <c r="L13" s="110">
        <f t="shared" si="11"/>
        <v>0</v>
      </c>
      <c r="M13" s="109">
        <f t="shared" si="12"/>
        <v>0</v>
      </c>
      <c r="N13" s="110">
        <f t="shared" si="13"/>
        <v>0</v>
      </c>
      <c r="O13" s="109">
        <f t="shared" si="14"/>
        <v>0</v>
      </c>
      <c r="P13" s="20">
        <f t="shared" si="15"/>
        <v>0</v>
      </c>
      <c r="Q13" s="20">
        <f t="shared" si="16"/>
        <v>0</v>
      </c>
      <c r="R13" s="20"/>
      <c r="S13" s="20"/>
      <c r="T13" s="78"/>
      <c r="U13" s="78"/>
      <c r="V13" s="47"/>
      <c r="W13" s="78"/>
      <c r="X13" s="47"/>
      <c r="Y13" s="47"/>
      <c r="Z13" s="78"/>
      <c r="AA13" s="78"/>
      <c r="AB13" s="78"/>
      <c r="AC13" s="78"/>
      <c r="AD13" s="78"/>
      <c r="AE13" s="78"/>
      <c r="AF13" s="78"/>
      <c r="AG13" s="78"/>
      <c r="AH13" s="78"/>
      <c r="AI13" s="49"/>
      <c r="AJ13" s="49"/>
      <c r="AK13" s="49"/>
      <c r="AL13" s="47"/>
      <c r="AM13" s="49"/>
      <c r="AN13" s="47"/>
      <c r="AP13" s="47"/>
      <c r="AQ13" s="47"/>
      <c r="AV13" s="47"/>
      <c r="AW13" s="47"/>
      <c r="AX13" s="47"/>
      <c r="AY13" s="47"/>
      <c r="AZ13" s="47"/>
      <c r="BA13" s="47"/>
      <c r="BB13" s="47"/>
      <c r="BC13" s="47"/>
      <c r="BD13" s="47"/>
      <c r="BE13" s="47"/>
      <c r="BF13" s="79"/>
      <c r="BG13" s="47"/>
      <c r="BH13" s="47"/>
      <c r="BI13" s="47"/>
      <c r="BJ13" s="47"/>
      <c r="BK13" s="47"/>
      <c r="BL13" s="47"/>
      <c r="BM13" s="47"/>
      <c r="BN13" s="92">
        <f>IF(ISERROR(LARGE($T13:$AG13,COLUMNS($BN13:BN13))),0,LARGE($T13:$AG13,COLUMNS($BN13:BN13)))</f>
        <v>0</v>
      </c>
      <c r="BO13" s="92">
        <f>IF(ISERROR(LARGE($T13:$AG13,COLUMNS($BN13:BO13))),0,LARGE($T13:$AG13,COLUMNS($BN13:BO13)))</f>
        <v>0</v>
      </c>
      <c r="BP13" s="92">
        <f>IF(ISERROR(LARGE($T13:$AG13,COLUMNS($BN13:BP13))),0,LARGE($T13:$AG13,COLUMNS($BN13:BP13)))</f>
        <v>0</v>
      </c>
      <c r="BQ13" s="92">
        <f>IF(ISERROR(LARGE($T13:$AG13,COLUMNS($BN13:BQ13))),0,LARGE($T13:$AG13,COLUMNS($BN13:BQ13)))</f>
        <v>0</v>
      </c>
      <c r="BR13" s="92">
        <f>IF(ISERROR(LARGE($T13:$AG13,COLUMNS($BN13:BR13))),0,LARGE($T13:$AG13,COLUMNS($BN13:BR13)))</f>
        <v>0</v>
      </c>
      <c r="BS13" s="92">
        <f>IF(ISERROR(LARGE($T13:$AG13,COLUMNS($BN13:BS13))),0,LARGE($T13:$AG13,COLUMNS($BN13:BS13)))</f>
        <v>0</v>
      </c>
      <c r="BT13" s="111">
        <f>IF(ISERROR(LARGE($T13:$AG13,COLUMNS($BN13:BT13))),0,LARGE($T13:$AG13,COLUMNS($BN13:BT13)))</f>
        <v>0</v>
      </c>
      <c r="BU13" s="111">
        <f>IF(ISERROR(LARGE($T13:$AG13,COLUMNS($BN13:BU13))),0,LARGE($T13:$AG13,COLUMNS($BN13:BU13)))</f>
        <v>0</v>
      </c>
      <c r="BV13" s="111">
        <f>IF(ISERROR(LARGE($T13:$AG13,COLUMNS($BN13:BV13))),0,LARGE($T13:$AG13,COLUMNS($BN13:BV13)))</f>
        <v>0</v>
      </c>
      <c r="BW13" s="111">
        <f>IF(ISERROR(LARGE($T13:$AG13,COLUMNS($BN13:BW13))),0,LARGE($T13:$AG13,COLUMNS($BN13:BW13)))</f>
        <v>0</v>
      </c>
      <c r="BX13" s="111">
        <f>IF(ISERROR(LARGE($T13:$AG13,COLUMNS($BN13:BX13))),0,LARGE($T13:$AG13,COLUMNS($BN13:BX13)))</f>
        <v>0</v>
      </c>
      <c r="BY13" s="111">
        <f>IF(ISERROR(LARGE($T13:$AG13,COLUMNS($BN13:BY13))),0,LARGE($T13:$AG13,COLUMNS($BN13:BY13)))</f>
        <v>0</v>
      </c>
      <c r="BZ13" s="111">
        <f>IF(ISERROR(LARGE($T13:$AG13,COLUMNS($BN13:BZ13))),0,LARGE($T13:$AG13,COLUMNS($BN13:BZ13)))</f>
        <v>0</v>
      </c>
      <c r="CA13" s="111">
        <f>IF(ISERROR(LARGE($T13:$AG13,COLUMNS($BN13:CA13))),0,LARGE($T13:$AG13,COLUMNS($BN13:CA13)))</f>
        <v>0</v>
      </c>
      <c r="CB13" s="92"/>
      <c r="CC13" s="92">
        <f>IF(ISERROR(LARGE($AI13:$AV13,COLUMNS($CC13:CC13))),0,LARGE($AI13:$AV13,COLUMNS($CC13:CC13)))</f>
        <v>0</v>
      </c>
      <c r="CD13" s="92">
        <f>IF(ISERROR(LARGE($AI13:$AV13,COLUMNS($CC13:CD13))),0,LARGE($AI13:$AV13,COLUMNS($CC13:CD13)))</f>
        <v>0</v>
      </c>
      <c r="CE13" s="92">
        <f>IF(ISERROR(LARGE($AI13:$AV13,COLUMNS($CC13:CE13))),0,LARGE($AI13:$AV13,COLUMNS($CC13:CE13)))</f>
        <v>0</v>
      </c>
      <c r="CF13" s="92">
        <f>IF(ISERROR(LARGE($AI13:$AV13,COLUMNS($CC13:CF13))),0,LARGE($AI13:$AV13,COLUMNS($CC13:CF13)))</f>
        <v>0</v>
      </c>
      <c r="CG13" s="111">
        <f>IF(ISERROR(LARGE($AI13:$AV13,COLUMNS($CC13:CG13))),0,LARGE($AI13:$AV13,COLUMNS($CC13:CG13)))</f>
        <v>0</v>
      </c>
      <c r="CH13" s="111">
        <f>IF(ISERROR(LARGE($AI13:$AV13,COLUMNS($CC13:CH13))),0,LARGE($AI13:$AV13,COLUMNS($CC13:CH13)))</f>
        <v>0</v>
      </c>
      <c r="CI13" s="111">
        <f>IF(ISERROR(LARGE($AI13:$AV13,COLUMNS($CC13:CI13))),0,LARGE($AI13:$AV13,COLUMNS($CC13:CI13)))</f>
        <v>0</v>
      </c>
      <c r="CJ13" s="111">
        <f>IF(ISERROR(LARGE($AI13:$AV13,COLUMNS($CC13:CJ13))),0,LARGE($AI13:$AV13,COLUMNS($CC13:CJ13)))</f>
        <v>0</v>
      </c>
      <c r="CK13" s="111">
        <f>IF(ISERROR(LARGE($AI13:$AV13,COLUMNS($CC13:CK13))),0,LARGE($AI13:$AV13,COLUMNS($CC13:CK13)))</f>
        <v>0</v>
      </c>
      <c r="CL13" s="111">
        <f>IF(ISERROR(LARGE($AI13:$AV13,COLUMNS($CC13:CL13))),0,LARGE($AI13:$AV13,COLUMNS($CC13:CL13)))</f>
        <v>0</v>
      </c>
      <c r="CM13" s="111">
        <f>IF(ISERROR(LARGE($AI13:$AV13,COLUMNS($CC13:CM13))),0,LARGE($AI13:$AV13,COLUMNS($CC13:CM13)))</f>
        <v>0</v>
      </c>
      <c r="CN13" s="111">
        <f>IF(ISERROR(LARGE($AI13:$AV13,COLUMNS($CC13:CN13))),0,LARGE($AI13:$AV13,COLUMNS($CC13:CN13)))</f>
        <v>0</v>
      </c>
      <c r="CO13" s="111">
        <f>IF(ISERROR(LARGE($AI13:$AV13,COLUMNS($CC13:CO13))),0,LARGE($AI13:$AV13,COLUMNS($CC13:CO13)))</f>
        <v>0</v>
      </c>
      <c r="CP13" s="111">
        <f>IF(ISERROR(LARGE($AI13:$AV13,COLUMNS($CC13:CP13))),0,LARGE($AI13:$AV13,COLUMNS($CC13:CP13)))</f>
        <v>0</v>
      </c>
      <c r="CQ13" s="92"/>
      <c r="CR13" s="92">
        <f>IF(ISERROR(LARGE($AX13:$BK13,COLUMNS($CR13:CR13))),0,LARGE($AX13:$BK13,COLUMNS($CR13:CR13)))</f>
        <v>0</v>
      </c>
      <c r="CS13" s="92">
        <f>IF(ISERROR(LARGE($AX13:$BK13,COLUMNS($CR13:CS13))),0,LARGE($AX13:$BK13,COLUMNS($CR13:CS13)))</f>
        <v>0</v>
      </c>
      <c r="CT13" s="92">
        <f>IF(ISERROR(LARGE($AX13:$BK13,COLUMNS($CR13:CT13))),0,LARGE($AX13:$BK13,COLUMNS($CR13:CT13)))</f>
        <v>0</v>
      </c>
      <c r="CU13" s="92">
        <f>IF(ISERROR(LARGE($AX13:$BK13,COLUMNS($CR13:CU13))),0,LARGE($AX13:$BK13,COLUMNS($CR13:CU13)))</f>
        <v>0</v>
      </c>
      <c r="CV13" s="111">
        <f>IF(ISERROR(LARGE($AX13:$BK13,COLUMNS($CR13:CV13))),0,LARGE($AX13:$BK13,COLUMNS($CR13:CV13)))</f>
        <v>0</v>
      </c>
      <c r="CW13" s="111">
        <f>IF(ISERROR(LARGE($AX13:$BK13,COLUMNS($CR13:CW13))),0,LARGE($AX13:$BK13,COLUMNS($CR13:CW13)))</f>
        <v>0</v>
      </c>
      <c r="CX13" s="111">
        <f>IF(ISERROR(LARGE($AX13:$BK13,COLUMNS($CR13:CX13))),0,LARGE($AX13:$BK13,COLUMNS($CR13:CX13)))</f>
        <v>0</v>
      </c>
      <c r="CY13" s="111">
        <f>IF(ISERROR(LARGE($AX13:$BK13,COLUMNS($CR13:CY13))),0,LARGE($AX13:$BK13,COLUMNS($CR13:CY13)))</f>
        <v>0</v>
      </c>
      <c r="CZ13" s="111">
        <f>IF(ISERROR(LARGE($AX13:$BK13,COLUMNS($CR13:CZ13))),0,LARGE($AX13:$BK13,COLUMNS($CR13:CZ13)))</f>
        <v>0</v>
      </c>
      <c r="DA13" s="111">
        <f>IF(ISERROR(LARGE($AX13:$BK13,COLUMNS($CR13:DA13))),0,LARGE($AX13:$BK13,COLUMNS($CR13:DA13)))</f>
        <v>0</v>
      </c>
      <c r="DB13" s="111">
        <f>IF(ISERROR(LARGE($AX13:$BK13,COLUMNS($CR13:DB13))),0,LARGE($AX13:$BK13,COLUMNS($CR13:DB13)))</f>
        <v>0</v>
      </c>
      <c r="DC13" s="111">
        <f>IF(ISERROR(LARGE($AX13:$BK13,COLUMNS($CR13:DC13))),0,LARGE($AX13:$BK13,COLUMNS($CR13:DC13)))</f>
        <v>0</v>
      </c>
      <c r="DD13" s="111">
        <f>IF(ISERROR(LARGE($AX13:$BK13,COLUMNS($CR13:DD13))),0,LARGE($AX13:$BK13,COLUMNS($CR13:DD13)))</f>
        <v>0</v>
      </c>
      <c r="DE13" s="111">
        <f>IF(ISERROR(LARGE($AX13:$BK13,COLUMNS($CR13:DE13))),0,LARGE($AX13:$BK13,COLUMNS($CR13:DE13)))</f>
        <v>0</v>
      </c>
      <c r="DG13" s="113">
        <f t="shared" si="17"/>
        <v>0</v>
      </c>
      <c r="DH13" s="113">
        <f t="shared" si="18"/>
        <v>0</v>
      </c>
      <c r="DI13" s="113">
        <f t="shared" si="19"/>
        <v>0</v>
      </c>
      <c r="DJ13" s="113">
        <f t="shared" si="20"/>
        <v>0</v>
      </c>
      <c r="DK13" s="113">
        <f t="shared" si="21"/>
        <v>0</v>
      </c>
      <c r="DL13" s="113">
        <f t="shared" si="22"/>
        <v>0</v>
      </c>
      <c r="DM13">
        <f t="shared" si="23"/>
        <v>0</v>
      </c>
      <c r="DN13">
        <f t="shared" si="24"/>
        <v>0</v>
      </c>
      <c r="DO13">
        <f t="shared" si="25"/>
        <v>0</v>
      </c>
      <c r="DP13">
        <f t="shared" si="26"/>
        <v>0</v>
      </c>
      <c r="DQ13">
        <f t="shared" si="27"/>
        <v>0</v>
      </c>
      <c r="DR13">
        <f t="shared" si="28"/>
        <v>0</v>
      </c>
      <c r="DS13">
        <f t="shared" si="29"/>
        <v>0</v>
      </c>
      <c r="DT13">
        <f t="shared" si="30"/>
        <v>0</v>
      </c>
      <c r="DV13">
        <f>LARGE($DG13:$DT13,COLUMNS($DV13:DV13))</f>
        <v>0</v>
      </c>
      <c r="DW13">
        <f>LARGE($DG13:$DT13,COLUMNS($DV13:DW13))</f>
        <v>0</v>
      </c>
      <c r="DX13">
        <f>LARGE($DG13:$DT13,COLUMNS($DV13:DX13))</f>
        <v>0</v>
      </c>
      <c r="DY13">
        <f>LARGE($DG13:$DT13,COLUMNS($DV13:DY13))</f>
        <v>0</v>
      </c>
      <c r="DZ13">
        <f>LARGE($DG13:$DT13,COLUMNS($DV13:DZ13))</f>
        <v>0</v>
      </c>
      <c r="EA13">
        <f>LARGE($DG13:$DT13,COLUMNS($DV13:EA13))</f>
        <v>0</v>
      </c>
      <c r="EB13">
        <f>LARGE($DG13:$DT13,COLUMNS($DV13:EB13))</f>
        <v>0</v>
      </c>
      <c r="EC13">
        <f>LARGE($DG13:$DT13,COLUMNS($DV13:EC13))</f>
        <v>0</v>
      </c>
      <c r="ED13">
        <f>LARGE($DG13:$DT13,COLUMNS($DV13:ED13))</f>
        <v>0</v>
      </c>
      <c r="EE13">
        <f>LARGE($DG13:$DT13,COLUMNS($DV13:EE13))</f>
        <v>0</v>
      </c>
      <c r="EF13">
        <f>LARGE($DG13:$DT13,COLUMNS($DV13:EF13))</f>
        <v>0</v>
      </c>
      <c r="EG13">
        <f>LARGE($DG13:$DT13,COLUMNS($DV13:EG13))</f>
        <v>0</v>
      </c>
      <c r="EH13">
        <f>LARGE($DG13:$DT13,COLUMNS($DV13:EH13))</f>
        <v>0</v>
      </c>
      <c r="EI13">
        <f>LARGE($DG13:$DT13,COLUMNS($DV13:EI13))</f>
        <v>0</v>
      </c>
      <c r="EK13">
        <f t="shared" si="31"/>
        <v>0</v>
      </c>
      <c r="EL13">
        <f t="shared" si="32"/>
        <v>0</v>
      </c>
      <c r="EM13">
        <f t="shared" si="33"/>
        <v>0</v>
      </c>
      <c r="EN13">
        <f t="shared" si="34"/>
        <v>0</v>
      </c>
      <c r="EO13">
        <f t="shared" si="35"/>
        <v>0</v>
      </c>
      <c r="EP13">
        <f t="shared" si="36"/>
        <v>0</v>
      </c>
      <c r="EQ13">
        <f t="shared" si="37"/>
        <v>0</v>
      </c>
      <c r="ER13">
        <f t="shared" si="38"/>
        <v>0</v>
      </c>
      <c r="ES13">
        <f t="shared" si="39"/>
        <v>0</v>
      </c>
      <c r="ET13">
        <f t="shared" si="40"/>
        <v>0</v>
      </c>
      <c r="EU13">
        <f t="shared" si="41"/>
        <v>0</v>
      </c>
      <c r="EV13">
        <f t="shared" si="42"/>
        <v>0</v>
      </c>
      <c r="EW13">
        <f t="shared" si="43"/>
        <v>0</v>
      </c>
      <c r="EX13">
        <f t="shared" si="44"/>
        <v>0</v>
      </c>
      <c r="EY13">
        <f t="shared" si="45"/>
        <v>0</v>
      </c>
      <c r="EZ13">
        <f t="shared" si="46"/>
        <v>0</v>
      </c>
      <c r="FA13">
        <f t="shared" si="47"/>
        <v>0</v>
      </c>
      <c r="FB13">
        <f t="shared" si="48"/>
        <v>0</v>
      </c>
      <c r="FC13">
        <f t="shared" si="49"/>
        <v>0</v>
      </c>
      <c r="FD13">
        <f t="shared" si="50"/>
        <v>0</v>
      </c>
      <c r="FE13">
        <f t="shared" si="51"/>
        <v>0</v>
      </c>
      <c r="FF13">
        <f t="shared" si="52"/>
        <v>0</v>
      </c>
      <c r="FG13">
        <f t="shared" si="53"/>
        <v>0</v>
      </c>
      <c r="FH13">
        <f t="shared" si="54"/>
        <v>0</v>
      </c>
      <c r="FI13">
        <f t="shared" si="55"/>
        <v>0</v>
      </c>
      <c r="FJ13">
        <f t="shared" si="56"/>
        <v>0</v>
      </c>
      <c r="FK13">
        <f t="shared" si="57"/>
        <v>0</v>
      </c>
      <c r="FL13">
        <f t="shared" si="58"/>
        <v>0</v>
      </c>
      <c r="FN13">
        <f>LARGE($EK13:$FL13,COLUMNS($FN13:FN13))</f>
        <v>0</v>
      </c>
      <c r="FO13">
        <f>LARGE($EK13:$FL13,COLUMNS($FN13:FO13))</f>
        <v>0</v>
      </c>
      <c r="FP13">
        <f>LARGE($EK13:$FL13,COLUMNS($FN13:FP13))</f>
        <v>0</v>
      </c>
      <c r="FQ13">
        <f>LARGE($EK13:$FL13,COLUMNS($FN13:FQ13))</f>
        <v>0</v>
      </c>
      <c r="FR13">
        <f>LARGE($EK13:$FL13,COLUMNS($FN13:FR13))</f>
        <v>0</v>
      </c>
      <c r="FS13">
        <f>LARGE($EK13:$FL13,COLUMNS($FN13:FS13))</f>
        <v>0</v>
      </c>
      <c r="FT13">
        <f>LARGE($EK13:$FL13,COLUMNS($FN13:FT13))</f>
        <v>0</v>
      </c>
      <c r="FU13">
        <f>LARGE($EK13:$FL13,COLUMNS($FN13:FU13))</f>
        <v>0</v>
      </c>
      <c r="FV13">
        <f>LARGE($EK13:$FL13,COLUMNS($FN13:FV13))</f>
        <v>0</v>
      </c>
      <c r="FW13">
        <f>LARGE($EK13:$FL13,COLUMNS($FN13:FW13))</f>
        <v>0</v>
      </c>
      <c r="FY13">
        <f t="shared" si="59"/>
        <v>0</v>
      </c>
      <c r="FZ13">
        <f t="shared" si="60"/>
        <v>0</v>
      </c>
      <c r="GA13">
        <f t="shared" si="61"/>
        <v>0</v>
      </c>
      <c r="GB13">
        <f t="shared" si="62"/>
        <v>0</v>
      </c>
      <c r="GC13">
        <f t="shared" si="63"/>
        <v>0</v>
      </c>
      <c r="GD13">
        <f t="shared" si="64"/>
        <v>0</v>
      </c>
      <c r="GE13">
        <f t="shared" si="65"/>
        <v>0</v>
      </c>
      <c r="GF13">
        <f t="shared" si="66"/>
        <v>0</v>
      </c>
      <c r="GG13">
        <f t="shared" si="67"/>
        <v>0</v>
      </c>
      <c r="GH13">
        <f t="shared" si="68"/>
        <v>0</v>
      </c>
      <c r="GI13">
        <f t="shared" si="69"/>
        <v>0</v>
      </c>
      <c r="GJ13">
        <f t="shared" si="70"/>
        <v>0</v>
      </c>
      <c r="GK13">
        <f t="shared" si="71"/>
        <v>0</v>
      </c>
      <c r="GL13">
        <f t="shared" si="72"/>
        <v>0</v>
      </c>
      <c r="GM13">
        <f t="shared" si="73"/>
        <v>0</v>
      </c>
      <c r="GN13">
        <f t="shared" si="74"/>
        <v>0</v>
      </c>
      <c r="GO13">
        <f t="shared" si="75"/>
        <v>0</v>
      </c>
      <c r="GP13">
        <f t="shared" si="76"/>
        <v>0</v>
      </c>
      <c r="GQ13">
        <f t="shared" si="77"/>
        <v>0</v>
      </c>
      <c r="GR13">
        <f t="shared" si="78"/>
        <v>0</v>
      </c>
      <c r="GS13">
        <f t="shared" si="79"/>
        <v>0</v>
      </c>
      <c r="GT13">
        <f t="shared" si="80"/>
        <v>0</v>
      </c>
      <c r="GU13">
        <f t="shared" si="81"/>
        <v>0</v>
      </c>
      <c r="GV13">
        <f t="shared" si="82"/>
        <v>0</v>
      </c>
      <c r="GX13">
        <f>LARGE($FY13:$GV13,COLUMNS($GX13:GX13))</f>
        <v>0</v>
      </c>
      <c r="GY13">
        <f>LARGE($FY13:$GV13,COLUMNS($GX13:GY13))</f>
        <v>0</v>
      </c>
      <c r="GZ13">
        <f>LARGE($FY13:$GV13,COLUMNS($GX13:GZ13))</f>
        <v>0</v>
      </c>
      <c r="HA13">
        <f>LARGE($FY13:$GV13,COLUMNS($GX13:HA13))</f>
        <v>0</v>
      </c>
      <c r="HB13">
        <f>LARGE($FY13:$GV13,COLUMNS($GX13:HB13))</f>
        <v>0</v>
      </c>
      <c r="HC13">
        <f>LARGE($FY13:$GV13,COLUMNS($GX13:HC13))</f>
        <v>0</v>
      </c>
      <c r="HD13">
        <f>LARGE($FY13:$GV13,COLUMNS($GX13:HD13))</f>
        <v>0</v>
      </c>
      <c r="HE13">
        <f>LARGE($FY13:$GV13,COLUMNS($GX13:HE13))</f>
        <v>0</v>
      </c>
      <c r="HF13">
        <f>LARGE($FY13:$GV13,COLUMNS($GX13:HF13))</f>
        <v>0</v>
      </c>
      <c r="HG13">
        <f>LARGE($FY13:$GV13,COLUMNS($GX13:HG13))</f>
        <v>0</v>
      </c>
      <c r="HH13">
        <f>LARGE($FY13:$GV13,COLUMNS($GX13:HH13))</f>
        <v>0</v>
      </c>
      <c r="HI13">
        <f>LARGE($FY13:$GV13,COLUMNS($GX13:HI13))</f>
        <v>0</v>
      </c>
      <c r="HJ13">
        <f>LARGE($FY13:$GV13,COLUMNS($GX13:HJ13))</f>
        <v>0</v>
      </c>
      <c r="HK13">
        <f>LARGE($FY13:$GV13,COLUMNS($GX13:HK13))</f>
        <v>0</v>
      </c>
    </row>
    <row r="14" spans="1:219" ht="15" customHeight="1">
      <c r="A14" s="57" t="s">
        <v>237</v>
      </c>
      <c r="B14" s="120">
        <f t="shared" si="2"/>
        <v>0</v>
      </c>
      <c r="C14" s="35">
        <f t="shared" si="3"/>
        <v>0</v>
      </c>
      <c r="D14" s="123" t="e">
        <f t="shared" si="4"/>
        <v>#VALUE!</v>
      </c>
      <c r="E14" s="38" t="e">
        <f t="shared" si="5"/>
        <v>#DIV/0!</v>
      </c>
      <c r="F14" s="122">
        <f t="shared" si="6"/>
        <v>0</v>
      </c>
      <c r="G14" s="38"/>
      <c r="H14" s="110">
        <f t="shared" si="7"/>
        <v>0</v>
      </c>
      <c r="I14" s="62">
        <f t="shared" si="8"/>
        <v>0</v>
      </c>
      <c r="J14" s="110">
        <f t="shared" si="9"/>
        <v>0</v>
      </c>
      <c r="K14" s="62">
        <f t="shared" si="10"/>
        <v>0</v>
      </c>
      <c r="L14" s="110">
        <f t="shared" si="11"/>
        <v>0</v>
      </c>
      <c r="M14" s="109">
        <f t="shared" si="12"/>
        <v>0</v>
      </c>
      <c r="N14" s="110">
        <f t="shared" si="13"/>
        <v>0</v>
      </c>
      <c r="O14" s="109">
        <f t="shared" si="14"/>
        <v>0</v>
      </c>
      <c r="P14" s="20">
        <f t="shared" si="15"/>
        <v>0</v>
      </c>
      <c r="Q14" s="20">
        <f t="shared" si="16"/>
        <v>0</v>
      </c>
      <c r="R14" s="20"/>
      <c r="S14" s="20"/>
      <c r="T14" s="78"/>
      <c r="U14" s="78"/>
      <c r="V14" s="49"/>
      <c r="W14" s="78"/>
      <c r="X14" s="78"/>
      <c r="Y14" s="78"/>
      <c r="Z14" s="78"/>
      <c r="AA14" s="78"/>
      <c r="AB14" s="78"/>
      <c r="AC14" s="78"/>
      <c r="AD14" s="78"/>
      <c r="AE14" s="78"/>
      <c r="AF14" s="78"/>
      <c r="AG14" s="78"/>
      <c r="AH14" s="78"/>
      <c r="AI14" s="49"/>
      <c r="AJ14" s="49"/>
      <c r="AK14" s="49"/>
      <c r="AL14" s="49"/>
      <c r="AM14" s="49"/>
      <c r="AN14" s="47"/>
      <c r="AP14" s="49"/>
      <c r="AQ14" s="49"/>
      <c r="AV14" s="49"/>
      <c r="AW14" s="47"/>
      <c r="AX14" s="49"/>
      <c r="AY14" s="78"/>
      <c r="AZ14" s="47"/>
      <c r="BA14" s="47"/>
      <c r="BB14" s="47"/>
      <c r="BC14" s="47"/>
      <c r="BD14" s="47"/>
      <c r="BE14" s="47"/>
      <c r="BF14" s="47"/>
      <c r="BG14" s="47"/>
      <c r="BH14" s="47"/>
      <c r="BI14" s="47"/>
      <c r="BJ14" s="47"/>
      <c r="BK14" s="47"/>
      <c r="BL14" s="47"/>
      <c r="BM14" s="47"/>
      <c r="BN14" s="92">
        <f>IF(ISERROR(LARGE($T14:$AG14,COLUMNS($BN14:BN14))),0,LARGE($T14:$AG14,COLUMNS($BN14:BN14)))</f>
        <v>0</v>
      </c>
      <c r="BO14" s="92">
        <f>IF(ISERROR(LARGE($T14:$AG14,COLUMNS($BN14:BO14))),0,LARGE($T14:$AG14,COLUMNS($BN14:BO14)))</f>
        <v>0</v>
      </c>
      <c r="BP14" s="92">
        <f>IF(ISERROR(LARGE($T14:$AG14,COLUMNS($BN14:BP14))),0,LARGE($T14:$AG14,COLUMNS($BN14:BP14)))</f>
        <v>0</v>
      </c>
      <c r="BQ14" s="92">
        <f>IF(ISERROR(LARGE($T14:$AG14,COLUMNS($BN14:BQ14))),0,LARGE($T14:$AG14,COLUMNS($BN14:BQ14)))</f>
        <v>0</v>
      </c>
      <c r="BR14" s="92">
        <f>IF(ISERROR(LARGE($T14:$AG14,COLUMNS($BN14:BR14))),0,LARGE($T14:$AG14,COLUMNS($BN14:BR14)))</f>
        <v>0</v>
      </c>
      <c r="BS14" s="92">
        <f>IF(ISERROR(LARGE($T14:$AG14,COLUMNS($BN14:BS14))),0,LARGE($T14:$AG14,COLUMNS($BN14:BS14)))</f>
        <v>0</v>
      </c>
      <c r="BT14" s="111">
        <f>IF(ISERROR(LARGE($T14:$AG14,COLUMNS($BN14:BT14))),0,LARGE($T14:$AG14,COLUMNS($BN14:BT14)))</f>
        <v>0</v>
      </c>
      <c r="BU14" s="111">
        <f>IF(ISERROR(LARGE($T14:$AG14,COLUMNS($BN14:BU14))),0,LARGE($T14:$AG14,COLUMNS($BN14:BU14)))</f>
        <v>0</v>
      </c>
      <c r="BV14" s="111">
        <f>IF(ISERROR(LARGE($T14:$AG14,COLUMNS($BN14:BV14))),0,LARGE($T14:$AG14,COLUMNS($BN14:BV14)))</f>
        <v>0</v>
      </c>
      <c r="BW14" s="111">
        <f>IF(ISERROR(LARGE($T14:$AG14,COLUMNS($BN14:BW14))),0,LARGE($T14:$AG14,COLUMNS($BN14:BW14)))</f>
        <v>0</v>
      </c>
      <c r="BX14" s="111">
        <f>IF(ISERROR(LARGE($T14:$AG14,COLUMNS($BN14:BX14))),0,LARGE($T14:$AG14,COLUMNS($BN14:BX14)))</f>
        <v>0</v>
      </c>
      <c r="BY14" s="111">
        <f>IF(ISERROR(LARGE($T14:$AG14,COLUMNS($BN14:BY14))),0,LARGE($T14:$AG14,COLUMNS($BN14:BY14)))</f>
        <v>0</v>
      </c>
      <c r="BZ14" s="111">
        <f>IF(ISERROR(LARGE($T14:$AG14,COLUMNS($BN14:BZ14))),0,LARGE($T14:$AG14,COLUMNS($BN14:BZ14)))</f>
        <v>0</v>
      </c>
      <c r="CA14" s="111">
        <f>IF(ISERROR(LARGE($T14:$AG14,COLUMNS($BN14:CA14))),0,LARGE($T14:$AG14,COLUMNS($BN14:CA14)))</f>
        <v>0</v>
      </c>
      <c r="CB14" s="92"/>
      <c r="CC14" s="92">
        <f>IF(ISERROR(LARGE($AI14:$AV14,COLUMNS($CC14:CC14))),0,LARGE($AI14:$AV14,COLUMNS($CC14:CC14)))</f>
        <v>0</v>
      </c>
      <c r="CD14" s="92">
        <f>IF(ISERROR(LARGE($AI14:$AV14,COLUMNS($CC14:CD14))),0,LARGE($AI14:$AV14,COLUMNS($CC14:CD14)))</f>
        <v>0</v>
      </c>
      <c r="CE14" s="92">
        <f>IF(ISERROR(LARGE($AI14:$AV14,COLUMNS($CC14:CE14))),0,LARGE($AI14:$AV14,COLUMNS($CC14:CE14)))</f>
        <v>0</v>
      </c>
      <c r="CF14" s="92">
        <f>IF(ISERROR(LARGE($AI14:$AV14,COLUMNS($CC14:CF14))),0,LARGE($AI14:$AV14,COLUMNS($CC14:CF14)))</f>
        <v>0</v>
      </c>
      <c r="CG14" s="111">
        <f>IF(ISERROR(LARGE($AI14:$AV14,COLUMNS($CC14:CG14))),0,LARGE($AI14:$AV14,COLUMNS($CC14:CG14)))</f>
        <v>0</v>
      </c>
      <c r="CH14" s="111">
        <f>IF(ISERROR(LARGE($AI14:$AV14,COLUMNS($CC14:CH14))),0,LARGE($AI14:$AV14,COLUMNS($CC14:CH14)))</f>
        <v>0</v>
      </c>
      <c r="CI14" s="111">
        <f>IF(ISERROR(LARGE($AI14:$AV14,COLUMNS($CC14:CI14))),0,LARGE($AI14:$AV14,COLUMNS($CC14:CI14)))</f>
        <v>0</v>
      </c>
      <c r="CJ14" s="111">
        <f>IF(ISERROR(LARGE($AI14:$AV14,COLUMNS($CC14:CJ14))),0,LARGE($AI14:$AV14,COLUMNS($CC14:CJ14)))</f>
        <v>0</v>
      </c>
      <c r="CK14" s="111">
        <f>IF(ISERROR(LARGE($AI14:$AV14,COLUMNS($CC14:CK14))),0,LARGE($AI14:$AV14,COLUMNS($CC14:CK14)))</f>
        <v>0</v>
      </c>
      <c r="CL14" s="111">
        <f>IF(ISERROR(LARGE($AI14:$AV14,COLUMNS($CC14:CL14))),0,LARGE($AI14:$AV14,COLUMNS($CC14:CL14)))</f>
        <v>0</v>
      </c>
      <c r="CM14" s="111">
        <f>IF(ISERROR(LARGE($AI14:$AV14,COLUMNS($CC14:CM14))),0,LARGE($AI14:$AV14,COLUMNS($CC14:CM14)))</f>
        <v>0</v>
      </c>
      <c r="CN14" s="111">
        <f>IF(ISERROR(LARGE($AI14:$AV14,COLUMNS($CC14:CN14))),0,LARGE($AI14:$AV14,COLUMNS($CC14:CN14)))</f>
        <v>0</v>
      </c>
      <c r="CO14" s="111">
        <f>IF(ISERROR(LARGE($AI14:$AV14,COLUMNS($CC14:CO14))),0,LARGE($AI14:$AV14,COLUMNS($CC14:CO14)))</f>
        <v>0</v>
      </c>
      <c r="CP14" s="111">
        <f>IF(ISERROR(LARGE($AI14:$AV14,COLUMNS($CC14:CP14))),0,LARGE($AI14:$AV14,COLUMNS($CC14:CP14)))</f>
        <v>0</v>
      </c>
      <c r="CQ14" s="92"/>
      <c r="CR14" s="92">
        <f>IF(ISERROR(LARGE($AX14:$BK14,COLUMNS($CR14:CR14))),0,LARGE($AX14:$BK14,COLUMNS($CR14:CR14)))</f>
        <v>0</v>
      </c>
      <c r="CS14" s="92">
        <f>IF(ISERROR(LARGE($AX14:$BK14,COLUMNS($CR14:CS14))),0,LARGE($AX14:$BK14,COLUMNS($CR14:CS14)))</f>
        <v>0</v>
      </c>
      <c r="CT14" s="92">
        <f>IF(ISERROR(LARGE($AX14:$BK14,COLUMNS($CR14:CT14))),0,LARGE($AX14:$BK14,COLUMNS($CR14:CT14)))</f>
        <v>0</v>
      </c>
      <c r="CU14" s="92">
        <f>IF(ISERROR(LARGE($AX14:$BK14,COLUMNS($CR14:CU14))),0,LARGE($AX14:$BK14,COLUMNS($CR14:CU14)))</f>
        <v>0</v>
      </c>
      <c r="CV14" s="111">
        <f>IF(ISERROR(LARGE($AX14:$BK14,COLUMNS($CR14:CV14))),0,LARGE($AX14:$BK14,COLUMNS($CR14:CV14)))</f>
        <v>0</v>
      </c>
      <c r="CW14" s="111">
        <f>IF(ISERROR(LARGE($AX14:$BK14,COLUMNS($CR14:CW14))),0,LARGE($AX14:$BK14,COLUMNS($CR14:CW14)))</f>
        <v>0</v>
      </c>
      <c r="CX14" s="111">
        <f>IF(ISERROR(LARGE($AX14:$BK14,COLUMNS($CR14:CX14))),0,LARGE($AX14:$BK14,COLUMNS($CR14:CX14)))</f>
        <v>0</v>
      </c>
      <c r="CY14" s="111">
        <f>IF(ISERROR(LARGE($AX14:$BK14,COLUMNS($CR14:CY14))),0,LARGE($AX14:$BK14,COLUMNS($CR14:CY14)))</f>
        <v>0</v>
      </c>
      <c r="CZ14" s="111">
        <f>IF(ISERROR(LARGE($AX14:$BK14,COLUMNS($CR14:CZ14))),0,LARGE($AX14:$BK14,COLUMNS($CR14:CZ14)))</f>
        <v>0</v>
      </c>
      <c r="DA14" s="111">
        <f>IF(ISERROR(LARGE($AX14:$BK14,COLUMNS($CR14:DA14))),0,LARGE($AX14:$BK14,COLUMNS($CR14:DA14)))</f>
        <v>0</v>
      </c>
      <c r="DB14" s="111">
        <f>IF(ISERROR(LARGE($AX14:$BK14,COLUMNS($CR14:DB14))),0,LARGE($AX14:$BK14,COLUMNS($CR14:DB14)))</f>
        <v>0</v>
      </c>
      <c r="DC14" s="111">
        <f>IF(ISERROR(LARGE($AX14:$BK14,COLUMNS($CR14:DC14))),0,LARGE($AX14:$BK14,COLUMNS($CR14:DC14)))</f>
        <v>0</v>
      </c>
      <c r="DD14" s="111">
        <f>IF(ISERROR(LARGE($AX14:$BK14,COLUMNS($CR14:DD14))),0,LARGE($AX14:$BK14,COLUMNS($CR14:DD14)))</f>
        <v>0</v>
      </c>
      <c r="DE14" s="111">
        <f>IF(ISERROR(LARGE($AX14:$BK14,COLUMNS($CR14:DE14))),0,LARGE($AX14:$BK14,COLUMNS($CR14:DE14)))</f>
        <v>0</v>
      </c>
      <c r="DG14" s="113">
        <f t="shared" si="17"/>
        <v>0</v>
      </c>
      <c r="DH14" s="113">
        <f t="shared" si="18"/>
        <v>0</v>
      </c>
      <c r="DI14" s="113">
        <f t="shared" si="19"/>
        <v>0</v>
      </c>
      <c r="DJ14" s="113">
        <f t="shared" si="20"/>
        <v>0</v>
      </c>
      <c r="DK14" s="113">
        <f t="shared" si="21"/>
        <v>0</v>
      </c>
      <c r="DL14" s="113">
        <f t="shared" si="22"/>
        <v>0</v>
      </c>
      <c r="DM14">
        <f t="shared" si="23"/>
        <v>0</v>
      </c>
      <c r="DN14">
        <f t="shared" si="24"/>
        <v>0</v>
      </c>
      <c r="DO14">
        <f t="shared" si="25"/>
        <v>0</v>
      </c>
      <c r="DP14">
        <f t="shared" si="26"/>
        <v>0</v>
      </c>
      <c r="DQ14">
        <f t="shared" si="27"/>
        <v>0</v>
      </c>
      <c r="DR14">
        <f t="shared" si="28"/>
        <v>0</v>
      </c>
      <c r="DS14">
        <f t="shared" si="29"/>
        <v>0</v>
      </c>
      <c r="DT14">
        <f t="shared" si="30"/>
        <v>0</v>
      </c>
      <c r="DV14">
        <f>LARGE($DG14:$DT14,COLUMNS($DV14:DV14))</f>
        <v>0</v>
      </c>
      <c r="DW14">
        <f>LARGE($DG14:$DT14,COLUMNS($DV14:DW14))</f>
        <v>0</v>
      </c>
      <c r="DX14">
        <f>LARGE($DG14:$DT14,COLUMNS($DV14:DX14))</f>
        <v>0</v>
      </c>
      <c r="DY14">
        <f>LARGE($DG14:$DT14,COLUMNS($DV14:DY14))</f>
        <v>0</v>
      </c>
      <c r="DZ14">
        <f>LARGE($DG14:$DT14,COLUMNS($DV14:DZ14))</f>
        <v>0</v>
      </c>
      <c r="EA14">
        <f>LARGE($DG14:$DT14,COLUMNS($DV14:EA14))</f>
        <v>0</v>
      </c>
      <c r="EB14">
        <f>LARGE($DG14:$DT14,COLUMNS($DV14:EB14))</f>
        <v>0</v>
      </c>
      <c r="EC14">
        <f>LARGE($DG14:$DT14,COLUMNS($DV14:EC14))</f>
        <v>0</v>
      </c>
      <c r="ED14">
        <f>LARGE($DG14:$DT14,COLUMNS($DV14:ED14))</f>
        <v>0</v>
      </c>
      <c r="EE14">
        <f>LARGE($DG14:$DT14,COLUMNS($DV14:EE14))</f>
        <v>0</v>
      </c>
      <c r="EF14">
        <f>LARGE($DG14:$DT14,COLUMNS($DV14:EF14))</f>
        <v>0</v>
      </c>
      <c r="EG14">
        <f>LARGE($DG14:$DT14,COLUMNS($DV14:EG14))</f>
        <v>0</v>
      </c>
      <c r="EH14">
        <f>LARGE($DG14:$DT14,COLUMNS($DV14:EH14))</f>
        <v>0</v>
      </c>
      <c r="EI14">
        <f>LARGE($DG14:$DT14,COLUMNS($DV14:EI14))</f>
        <v>0</v>
      </c>
      <c r="EK14">
        <f t="shared" si="31"/>
        <v>0</v>
      </c>
      <c r="EL14">
        <f t="shared" si="32"/>
        <v>0</v>
      </c>
      <c r="EM14">
        <f t="shared" si="33"/>
        <v>0</v>
      </c>
      <c r="EN14">
        <f t="shared" si="34"/>
        <v>0</v>
      </c>
      <c r="EO14">
        <f t="shared" si="35"/>
        <v>0</v>
      </c>
      <c r="EP14">
        <f t="shared" si="36"/>
        <v>0</v>
      </c>
      <c r="EQ14">
        <f t="shared" si="37"/>
        <v>0</v>
      </c>
      <c r="ER14">
        <f t="shared" si="38"/>
        <v>0</v>
      </c>
      <c r="ES14">
        <f t="shared" si="39"/>
        <v>0</v>
      </c>
      <c r="ET14">
        <f t="shared" si="40"/>
        <v>0</v>
      </c>
      <c r="EU14">
        <f t="shared" si="41"/>
        <v>0</v>
      </c>
      <c r="EV14">
        <f t="shared" si="42"/>
        <v>0</v>
      </c>
      <c r="EW14">
        <f t="shared" si="43"/>
        <v>0</v>
      </c>
      <c r="EX14">
        <f t="shared" si="44"/>
        <v>0</v>
      </c>
      <c r="EY14">
        <f t="shared" si="45"/>
        <v>0</v>
      </c>
      <c r="EZ14">
        <f t="shared" si="46"/>
        <v>0</v>
      </c>
      <c r="FA14">
        <f t="shared" si="47"/>
        <v>0</v>
      </c>
      <c r="FB14">
        <f t="shared" si="48"/>
        <v>0</v>
      </c>
      <c r="FC14">
        <f t="shared" si="49"/>
        <v>0</v>
      </c>
      <c r="FD14">
        <f t="shared" si="50"/>
        <v>0</v>
      </c>
      <c r="FE14">
        <f t="shared" si="51"/>
        <v>0</v>
      </c>
      <c r="FF14">
        <f t="shared" si="52"/>
        <v>0</v>
      </c>
      <c r="FG14">
        <f t="shared" si="53"/>
        <v>0</v>
      </c>
      <c r="FH14">
        <f t="shared" si="54"/>
        <v>0</v>
      </c>
      <c r="FI14">
        <f t="shared" si="55"/>
        <v>0</v>
      </c>
      <c r="FJ14">
        <f t="shared" si="56"/>
        <v>0</v>
      </c>
      <c r="FK14">
        <f t="shared" si="57"/>
        <v>0</v>
      </c>
      <c r="FL14">
        <f t="shared" si="58"/>
        <v>0</v>
      </c>
      <c r="FN14">
        <f>LARGE($EK14:$FL14,COLUMNS($FN14:FN14))</f>
        <v>0</v>
      </c>
      <c r="FO14">
        <f>LARGE($EK14:$FL14,COLUMNS($FN14:FO14))</f>
        <v>0</v>
      </c>
      <c r="FP14">
        <f>LARGE($EK14:$FL14,COLUMNS($FN14:FP14))</f>
        <v>0</v>
      </c>
      <c r="FQ14">
        <f>LARGE($EK14:$FL14,COLUMNS($FN14:FQ14))</f>
        <v>0</v>
      </c>
      <c r="FR14">
        <f>LARGE($EK14:$FL14,COLUMNS($FN14:FR14))</f>
        <v>0</v>
      </c>
      <c r="FS14">
        <f>LARGE($EK14:$FL14,COLUMNS($FN14:FS14))</f>
        <v>0</v>
      </c>
      <c r="FT14">
        <f>LARGE($EK14:$FL14,COLUMNS($FN14:FT14))</f>
        <v>0</v>
      </c>
      <c r="FU14">
        <f>LARGE($EK14:$FL14,COLUMNS($FN14:FU14))</f>
        <v>0</v>
      </c>
      <c r="FV14">
        <f>LARGE($EK14:$FL14,COLUMNS($FN14:FV14))</f>
        <v>0</v>
      </c>
      <c r="FW14">
        <f>LARGE($EK14:$FL14,COLUMNS($FN14:FW14))</f>
        <v>0</v>
      </c>
      <c r="FY14">
        <f t="shared" si="59"/>
        <v>0</v>
      </c>
      <c r="FZ14">
        <f t="shared" si="60"/>
        <v>0</v>
      </c>
      <c r="GA14">
        <f t="shared" si="61"/>
        <v>0</v>
      </c>
      <c r="GB14">
        <f t="shared" si="62"/>
        <v>0</v>
      </c>
      <c r="GC14">
        <f t="shared" si="63"/>
        <v>0</v>
      </c>
      <c r="GD14">
        <f t="shared" si="64"/>
        <v>0</v>
      </c>
      <c r="GE14">
        <f t="shared" si="65"/>
        <v>0</v>
      </c>
      <c r="GF14">
        <f t="shared" si="66"/>
        <v>0</v>
      </c>
      <c r="GG14">
        <f t="shared" si="67"/>
        <v>0</v>
      </c>
      <c r="GH14">
        <f t="shared" si="68"/>
        <v>0</v>
      </c>
      <c r="GI14">
        <f t="shared" si="69"/>
        <v>0</v>
      </c>
      <c r="GJ14">
        <f t="shared" si="70"/>
        <v>0</v>
      </c>
      <c r="GK14">
        <f t="shared" si="71"/>
        <v>0</v>
      </c>
      <c r="GL14">
        <f t="shared" si="72"/>
        <v>0</v>
      </c>
      <c r="GM14">
        <f t="shared" si="73"/>
        <v>0</v>
      </c>
      <c r="GN14">
        <f t="shared" si="74"/>
        <v>0</v>
      </c>
      <c r="GO14">
        <f t="shared" si="75"/>
        <v>0</v>
      </c>
      <c r="GP14">
        <f t="shared" si="76"/>
        <v>0</v>
      </c>
      <c r="GQ14">
        <f t="shared" si="77"/>
        <v>0</v>
      </c>
      <c r="GR14">
        <f t="shared" si="78"/>
        <v>0</v>
      </c>
      <c r="GS14">
        <f t="shared" si="79"/>
        <v>0</v>
      </c>
      <c r="GT14">
        <f t="shared" si="80"/>
        <v>0</v>
      </c>
      <c r="GU14">
        <f t="shared" si="81"/>
        <v>0</v>
      </c>
      <c r="GV14">
        <f t="shared" si="82"/>
        <v>0</v>
      </c>
      <c r="GX14">
        <f>LARGE($FY14:$GV14,COLUMNS($GX14:GX14))</f>
        <v>0</v>
      </c>
      <c r="GY14">
        <f>LARGE($FY14:$GV14,COLUMNS($GX14:GY14))</f>
        <v>0</v>
      </c>
      <c r="GZ14">
        <f>LARGE($FY14:$GV14,COLUMNS($GX14:GZ14))</f>
        <v>0</v>
      </c>
      <c r="HA14">
        <f>LARGE($FY14:$GV14,COLUMNS($GX14:HA14))</f>
        <v>0</v>
      </c>
      <c r="HB14">
        <f>LARGE($FY14:$GV14,COLUMNS($GX14:HB14))</f>
        <v>0</v>
      </c>
      <c r="HC14">
        <f>LARGE($FY14:$GV14,COLUMNS($GX14:HC14))</f>
        <v>0</v>
      </c>
      <c r="HD14">
        <f>LARGE($FY14:$GV14,COLUMNS($GX14:HD14))</f>
        <v>0</v>
      </c>
      <c r="HE14">
        <f>LARGE($FY14:$GV14,COLUMNS($GX14:HE14))</f>
        <v>0</v>
      </c>
      <c r="HF14">
        <f>LARGE($FY14:$GV14,COLUMNS($GX14:HF14))</f>
        <v>0</v>
      </c>
      <c r="HG14">
        <f>LARGE($FY14:$GV14,COLUMNS($GX14:HG14))</f>
        <v>0</v>
      </c>
      <c r="HH14">
        <f>LARGE($FY14:$GV14,COLUMNS($GX14:HH14))</f>
        <v>0</v>
      </c>
      <c r="HI14">
        <f>LARGE($FY14:$GV14,COLUMNS($GX14:HI14))</f>
        <v>0</v>
      </c>
      <c r="HJ14">
        <f>LARGE($FY14:$GV14,COLUMNS($GX14:HJ14))</f>
        <v>0</v>
      </c>
      <c r="HK14">
        <f>LARGE($FY14:$GV14,COLUMNS($GX14:HK14))</f>
        <v>0</v>
      </c>
    </row>
    <row r="15" spans="1:219" ht="15" customHeight="1">
      <c r="A15" s="11" t="s">
        <v>124</v>
      </c>
      <c r="B15" s="120">
        <f t="shared" si="2"/>
        <v>0</v>
      </c>
      <c r="C15" s="35">
        <f t="shared" si="3"/>
        <v>0</v>
      </c>
      <c r="D15" s="123" t="e">
        <f t="shared" si="4"/>
        <v>#VALUE!</v>
      </c>
      <c r="E15" s="38" t="e">
        <f t="shared" si="5"/>
        <v>#DIV/0!</v>
      </c>
      <c r="F15" s="122">
        <f t="shared" si="6"/>
        <v>0</v>
      </c>
      <c r="G15" s="38"/>
      <c r="H15" s="110">
        <f t="shared" si="7"/>
        <v>0</v>
      </c>
      <c r="I15" s="62">
        <f t="shared" si="8"/>
        <v>0</v>
      </c>
      <c r="J15" s="110">
        <f t="shared" si="9"/>
        <v>0</v>
      </c>
      <c r="K15" s="62">
        <f t="shared" si="10"/>
        <v>0</v>
      </c>
      <c r="L15" s="110">
        <f t="shared" si="11"/>
        <v>0</v>
      </c>
      <c r="M15" s="109">
        <f t="shared" si="12"/>
        <v>0</v>
      </c>
      <c r="N15" s="110">
        <f t="shared" si="13"/>
        <v>0</v>
      </c>
      <c r="O15" s="109">
        <f t="shared" si="14"/>
        <v>0</v>
      </c>
      <c r="P15" s="20">
        <f t="shared" si="15"/>
        <v>0</v>
      </c>
      <c r="Q15" s="20">
        <f t="shared" si="16"/>
        <v>0</v>
      </c>
      <c r="R15" s="20"/>
      <c r="S15" s="20"/>
      <c r="T15" s="78"/>
      <c r="U15" s="81"/>
      <c r="V15" s="78"/>
      <c r="W15" s="78"/>
      <c r="X15" s="78"/>
      <c r="Y15" s="78"/>
      <c r="Z15" s="78"/>
      <c r="AA15" s="78"/>
      <c r="AB15" s="78"/>
      <c r="AC15" s="78"/>
      <c r="AD15" s="78"/>
      <c r="AE15" s="78"/>
      <c r="AF15" s="78"/>
      <c r="AG15" s="78"/>
      <c r="AH15" s="78"/>
      <c r="AI15" s="78"/>
      <c r="AJ15" s="78"/>
      <c r="AK15" s="78"/>
      <c r="AL15" s="78"/>
      <c r="AM15" s="49"/>
      <c r="AN15" s="49"/>
      <c r="AP15" s="78"/>
      <c r="AQ15" s="78"/>
      <c r="AV15" s="78"/>
      <c r="AW15" s="78"/>
      <c r="AX15" s="47"/>
      <c r="AY15" s="47"/>
      <c r="AZ15" s="79"/>
      <c r="BA15" s="79"/>
      <c r="BB15" s="79"/>
      <c r="BC15" s="79"/>
      <c r="BD15" s="79"/>
      <c r="BE15" s="47"/>
      <c r="BF15" s="47"/>
      <c r="BG15" s="47"/>
      <c r="BH15" s="47"/>
      <c r="BI15" s="47"/>
      <c r="BJ15" s="47"/>
      <c r="BK15" s="47"/>
      <c r="BL15" s="47"/>
      <c r="BM15" s="47"/>
      <c r="BN15" s="92">
        <f>IF(ISERROR(LARGE($T15:$AG15,COLUMNS($BN15:BN15))),0,LARGE($T15:$AG15,COLUMNS($BN15:BN15)))</f>
        <v>0</v>
      </c>
      <c r="BO15" s="92">
        <f>IF(ISERROR(LARGE($T15:$AG15,COLUMNS($BN15:BO15))),0,LARGE($T15:$AG15,COLUMNS($BN15:BO15)))</f>
        <v>0</v>
      </c>
      <c r="BP15" s="92">
        <f>IF(ISERROR(LARGE($T15:$AG15,COLUMNS($BN15:BP15))),0,LARGE($T15:$AG15,COLUMNS($BN15:BP15)))</f>
        <v>0</v>
      </c>
      <c r="BQ15" s="92">
        <f>IF(ISERROR(LARGE($T15:$AG15,COLUMNS($BN15:BQ15))),0,LARGE($T15:$AG15,COLUMNS($BN15:BQ15)))</f>
        <v>0</v>
      </c>
      <c r="BR15" s="92">
        <f>IF(ISERROR(LARGE($T15:$AG15,COLUMNS($BN15:BR15))),0,LARGE($T15:$AG15,COLUMNS($BN15:BR15)))</f>
        <v>0</v>
      </c>
      <c r="BS15" s="92">
        <f>IF(ISERROR(LARGE($T15:$AG15,COLUMNS($BN15:BS15))),0,LARGE($T15:$AG15,COLUMNS($BN15:BS15)))</f>
        <v>0</v>
      </c>
      <c r="BT15" s="111">
        <f>IF(ISERROR(LARGE($T15:$AG15,COLUMNS($BN15:BT15))),0,LARGE($T15:$AG15,COLUMNS($BN15:BT15)))</f>
        <v>0</v>
      </c>
      <c r="BU15" s="111">
        <f>IF(ISERROR(LARGE($T15:$AG15,COLUMNS($BN15:BU15))),0,LARGE($T15:$AG15,COLUMNS($BN15:BU15)))</f>
        <v>0</v>
      </c>
      <c r="BV15" s="111">
        <f>IF(ISERROR(LARGE($T15:$AG15,COLUMNS($BN15:BV15))),0,LARGE($T15:$AG15,COLUMNS($BN15:BV15)))</f>
        <v>0</v>
      </c>
      <c r="BW15" s="111">
        <f>IF(ISERROR(LARGE($T15:$AG15,COLUMNS($BN15:BW15))),0,LARGE($T15:$AG15,COLUMNS($BN15:BW15)))</f>
        <v>0</v>
      </c>
      <c r="BX15" s="111">
        <f>IF(ISERROR(LARGE($T15:$AG15,COLUMNS($BN15:BX15))),0,LARGE($T15:$AG15,COLUMNS($BN15:BX15)))</f>
        <v>0</v>
      </c>
      <c r="BY15" s="111">
        <f>IF(ISERROR(LARGE($T15:$AG15,COLUMNS($BN15:BY15))),0,LARGE($T15:$AG15,COLUMNS($BN15:BY15)))</f>
        <v>0</v>
      </c>
      <c r="BZ15" s="111">
        <f>IF(ISERROR(LARGE($T15:$AG15,COLUMNS($BN15:BZ15))),0,LARGE($T15:$AG15,COLUMNS($BN15:BZ15)))</f>
        <v>0</v>
      </c>
      <c r="CA15" s="111">
        <f>IF(ISERROR(LARGE($T15:$AG15,COLUMNS($BN15:CA15))),0,LARGE($T15:$AG15,COLUMNS($BN15:CA15)))</f>
        <v>0</v>
      </c>
      <c r="CB15" s="92"/>
      <c r="CC15" s="92">
        <f>IF(ISERROR(LARGE($AI15:$AV15,COLUMNS($CC15:CC15))),0,LARGE($AI15:$AV15,COLUMNS($CC15:CC15)))</f>
        <v>0</v>
      </c>
      <c r="CD15" s="92">
        <f>IF(ISERROR(LARGE($AI15:$AV15,COLUMNS($CC15:CD15))),0,LARGE($AI15:$AV15,COLUMNS($CC15:CD15)))</f>
        <v>0</v>
      </c>
      <c r="CE15" s="92">
        <f>IF(ISERROR(LARGE($AI15:$AV15,COLUMNS($CC15:CE15))),0,LARGE($AI15:$AV15,COLUMNS($CC15:CE15)))</f>
        <v>0</v>
      </c>
      <c r="CF15" s="92">
        <f>IF(ISERROR(LARGE($AI15:$AV15,COLUMNS($CC15:CF15))),0,LARGE($AI15:$AV15,COLUMNS($CC15:CF15)))</f>
        <v>0</v>
      </c>
      <c r="CG15" s="111">
        <f>IF(ISERROR(LARGE($AI15:$AV15,COLUMNS($CC15:CG15))),0,LARGE($AI15:$AV15,COLUMNS($CC15:CG15)))</f>
        <v>0</v>
      </c>
      <c r="CH15" s="111">
        <f>IF(ISERROR(LARGE($AI15:$AV15,COLUMNS($CC15:CH15))),0,LARGE($AI15:$AV15,COLUMNS($CC15:CH15)))</f>
        <v>0</v>
      </c>
      <c r="CI15" s="111">
        <f>IF(ISERROR(LARGE($AI15:$AV15,COLUMNS($CC15:CI15))),0,LARGE($AI15:$AV15,COLUMNS($CC15:CI15)))</f>
        <v>0</v>
      </c>
      <c r="CJ15" s="111">
        <f>IF(ISERROR(LARGE($AI15:$AV15,COLUMNS($CC15:CJ15))),0,LARGE($AI15:$AV15,COLUMNS($CC15:CJ15)))</f>
        <v>0</v>
      </c>
      <c r="CK15" s="111">
        <f>IF(ISERROR(LARGE($AI15:$AV15,COLUMNS($CC15:CK15))),0,LARGE($AI15:$AV15,COLUMNS($CC15:CK15)))</f>
        <v>0</v>
      </c>
      <c r="CL15" s="111">
        <f>IF(ISERROR(LARGE($AI15:$AV15,COLUMNS($CC15:CL15))),0,LARGE($AI15:$AV15,COLUMNS($CC15:CL15)))</f>
        <v>0</v>
      </c>
      <c r="CM15" s="111">
        <f>IF(ISERROR(LARGE($AI15:$AV15,COLUMNS($CC15:CM15))),0,LARGE($AI15:$AV15,COLUMNS($CC15:CM15)))</f>
        <v>0</v>
      </c>
      <c r="CN15" s="111">
        <f>IF(ISERROR(LARGE($AI15:$AV15,COLUMNS($CC15:CN15))),0,LARGE($AI15:$AV15,COLUMNS($CC15:CN15)))</f>
        <v>0</v>
      </c>
      <c r="CO15" s="111">
        <f>IF(ISERROR(LARGE($AI15:$AV15,COLUMNS($CC15:CO15))),0,LARGE($AI15:$AV15,COLUMNS($CC15:CO15)))</f>
        <v>0</v>
      </c>
      <c r="CP15" s="111">
        <f>IF(ISERROR(LARGE($AI15:$AV15,COLUMNS($CC15:CP15))),0,LARGE($AI15:$AV15,COLUMNS($CC15:CP15)))</f>
        <v>0</v>
      </c>
      <c r="CQ15" s="92"/>
      <c r="CR15" s="92">
        <f>IF(ISERROR(LARGE($AX15:$BK15,COLUMNS($CR15:CR15))),0,LARGE($AX15:$BK15,COLUMNS($CR15:CR15)))</f>
        <v>0</v>
      </c>
      <c r="CS15" s="92">
        <f>IF(ISERROR(LARGE($AX15:$BK15,COLUMNS($CR15:CS15))),0,LARGE($AX15:$BK15,COLUMNS($CR15:CS15)))</f>
        <v>0</v>
      </c>
      <c r="CT15" s="92">
        <f>IF(ISERROR(LARGE($AX15:$BK15,COLUMNS($CR15:CT15))),0,LARGE($AX15:$BK15,COLUMNS($CR15:CT15)))</f>
        <v>0</v>
      </c>
      <c r="CU15" s="92">
        <f>IF(ISERROR(LARGE($AX15:$BK15,COLUMNS($CR15:CU15))),0,LARGE($AX15:$BK15,COLUMNS($CR15:CU15)))</f>
        <v>0</v>
      </c>
      <c r="CV15" s="111">
        <f>IF(ISERROR(LARGE($AX15:$BK15,COLUMNS($CR15:CV15))),0,LARGE($AX15:$BK15,COLUMNS($CR15:CV15)))</f>
        <v>0</v>
      </c>
      <c r="CW15" s="111">
        <f>IF(ISERROR(LARGE($AX15:$BK15,COLUMNS($CR15:CW15))),0,LARGE($AX15:$BK15,COLUMNS($CR15:CW15)))</f>
        <v>0</v>
      </c>
      <c r="CX15" s="111">
        <f>IF(ISERROR(LARGE($AX15:$BK15,COLUMNS($CR15:CX15))),0,LARGE($AX15:$BK15,COLUMNS($CR15:CX15)))</f>
        <v>0</v>
      </c>
      <c r="CY15" s="111">
        <f>IF(ISERROR(LARGE($AX15:$BK15,COLUMNS($CR15:CY15))),0,LARGE($AX15:$BK15,COLUMNS($CR15:CY15)))</f>
        <v>0</v>
      </c>
      <c r="CZ15" s="111">
        <f>IF(ISERROR(LARGE($AX15:$BK15,COLUMNS($CR15:CZ15))),0,LARGE($AX15:$BK15,COLUMNS($CR15:CZ15)))</f>
        <v>0</v>
      </c>
      <c r="DA15" s="111">
        <f>IF(ISERROR(LARGE($AX15:$BK15,COLUMNS($CR15:DA15))),0,LARGE($AX15:$BK15,COLUMNS($CR15:DA15)))</f>
        <v>0</v>
      </c>
      <c r="DB15" s="111">
        <f>IF(ISERROR(LARGE($AX15:$BK15,COLUMNS($CR15:DB15))),0,LARGE($AX15:$BK15,COLUMNS($CR15:DB15)))</f>
        <v>0</v>
      </c>
      <c r="DC15" s="111">
        <f>IF(ISERROR(LARGE($AX15:$BK15,COLUMNS($CR15:DC15))),0,LARGE($AX15:$BK15,COLUMNS($CR15:DC15)))</f>
        <v>0</v>
      </c>
      <c r="DD15" s="111">
        <f>IF(ISERROR(LARGE($AX15:$BK15,COLUMNS($CR15:DD15))),0,LARGE($AX15:$BK15,COLUMNS($CR15:DD15)))</f>
        <v>0</v>
      </c>
      <c r="DE15" s="111">
        <f>IF(ISERROR(LARGE($AX15:$BK15,COLUMNS($CR15:DE15))),0,LARGE($AX15:$BK15,COLUMNS($CR15:DE15)))</f>
        <v>0</v>
      </c>
      <c r="DG15" s="113">
        <f t="shared" si="17"/>
        <v>0</v>
      </c>
      <c r="DH15" s="113">
        <f t="shared" si="18"/>
        <v>0</v>
      </c>
      <c r="DI15" s="113">
        <f t="shared" si="19"/>
        <v>0</v>
      </c>
      <c r="DJ15" s="113">
        <f t="shared" si="20"/>
        <v>0</v>
      </c>
      <c r="DK15" s="113">
        <f t="shared" si="21"/>
        <v>0</v>
      </c>
      <c r="DL15" s="113">
        <f t="shared" si="22"/>
        <v>0</v>
      </c>
      <c r="DM15">
        <f t="shared" si="23"/>
        <v>0</v>
      </c>
      <c r="DN15">
        <f t="shared" si="24"/>
        <v>0</v>
      </c>
      <c r="DO15">
        <f t="shared" si="25"/>
        <v>0</v>
      </c>
      <c r="DP15">
        <f t="shared" si="26"/>
        <v>0</v>
      </c>
      <c r="DQ15">
        <f t="shared" si="27"/>
        <v>0</v>
      </c>
      <c r="DR15">
        <f t="shared" si="28"/>
        <v>0</v>
      </c>
      <c r="DS15">
        <f t="shared" si="29"/>
        <v>0</v>
      </c>
      <c r="DT15">
        <f t="shared" si="30"/>
        <v>0</v>
      </c>
      <c r="DV15">
        <f>LARGE($DG15:$DT15,COLUMNS($DV15:DV15))</f>
        <v>0</v>
      </c>
      <c r="DW15">
        <f>LARGE($DG15:$DT15,COLUMNS($DV15:DW15))</f>
        <v>0</v>
      </c>
      <c r="DX15">
        <f>LARGE($DG15:$DT15,COLUMNS($DV15:DX15))</f>
        <v>0</v>
      </c>
      <c r="DY15">
        <f>LARGE($DG15:$DT15,COLUMNS($DV15:DY15))</f>
        <v>0</v>
      </c>
      <c r="DZ15">
        <f>LARGE($DG15:$DT15,COLUMNS($DV15:DZ15))</f>
        <v>0</v>
      </c>
      <c r="EA15">
        <f>LARGE($DG15:$DT15,COLUMNS($DV15:EA15))</f>
        <v>0</v>
      </c>
      <c r="EB15">
        <f>LARGE($DG15:$DT15,COLUMNS($DV15:EB15))</f>
        <v>0</v>
      </c>
      <c r="EC15">
        <f>LARGE($DG15:$DT15,COLUMNS($DV15:EC15))</f>
        <v>0</v>
      </c>
      <c r="ED15">
        <f>LARGE($DG15:$DT15,COLUMNS($DV15:ED15))</f>
        <v>0</v>
      </c>
      <c r="EE15">
        <f>LARGE($DG15:$DT15,COLUMNS($DV15:EE15))</f>
        <v>0</v>
      </c>
      <c r="EF15">
        <f>LARGE($DG15:$DT15,COLUMNS($DV15:EF15))</f>
        <v>0</v>
      </c>
      <c r="EG15">
        <f>LARGE($DG15:$DT15,COLUMNS($DV15:EG15))</f>
        <v>0</v>
      </c>
      <c r="EH15">
        <f>LARGE($DG15:$DT15,COLUMNS($DV15:EH15))</f>
        <v>0</v>
      </c>
      <c r="EI15">
        <f>LARGE($DG15:$DT15,COLUMNS($DV15:EI15))</f>
        <v>0</v>
      </c>
      <c r="EK15">
        <f t="shared" si="31"/>
        <v>0</v>
      </c>
      <c r="EL15">
        <f t="shared" si="32"/>
        <v>0</v>
      </c>
      <c r="EM15">
        <f t="shared" si="33"/>
        <v>0</v>
      </c>
      <c r="EN15">
        <f t="shared" si="34"/>
        <v>0</v>
      </c>
      <c r="EO15">
        <f t="shared" si="35"/>
        <v>0</v>
      </c>
      <c r="EP15">
        <f t="shared" si="36"/>
        <v>0</v>
      </c>
      <c r="EQ15">
        <f t="shared" si="37"/>
        <v>0</v>
      </c>
      <c r="ER15">
        <f t="shared" si="38"/>
        <v>0</v>
      </c>
      <c r="ES15">
        <f t="shared" si="39"/>
        <v>0</v>
      </c>
      <c r="ET15">
        <f t="shared" si="40"/>
        <v>0</v>
      </c>
      <c r="EU15">
        <f t="shared" si="41"/>
        <v>0</v>
      </c>
      <c r="EV15">
        <f t="shared" si="42"/>
        <v>0</v>
      </c>
      <c r="EW15">
        <f t="shared" si="43"/>
        <v>0</v>
      </c>
      <c r="EX15">
        <f t="shared" si="44"/>
        <v>0</v>
      </c>
      <c r="EY15">
        <f t="shared" si="45"/>
        <v>0</v>
      </c>
      <c r="EZ15">
        <f t="shared" si="46"/>
        <v>0</v>
      </c>
      <c r="FA15">
        <f t="shared" si="47"/>
        <v>0</v>
      </c>
      <c r="FB15">
        <f t="shared" si="48"/>
        <v>0</v>
      </c>
      <c r="FC15">
        <f t="shared" si="49"/>
        <v>0</v>
      </c>
      <c r="FD15">
        <f t="shared" si="50"/>
        <v>0</v>
      </c>
      <c r="FE15">
        <f t="shared" si="51"/>
        <v>0</v>
      </c>
      <c r="FF15">
        <f t="shared" si="52"/>
        <v>0</v>
      </c>
      <c r="FG15">
        <f t="shared" si="53"/>
        <v>0</v>
      </c>
      <c r="FH15">
        <f t="shared" si="54"/>
        <v>0</v>
      </c>
      <c r="FI15">
        <f t="shared" si="55"/>
        <v>0</v>
      </c>
      <c r="FJ15">
        <f t="shared" si="56"/>
        <v>0</v>
      </c>
      <c r="FK15">
        <f t="shared" si="57"/>
        <v>0</v>
      </c>
      <c r="FL15">
        <f t="shared" si="58"/>
        <v>0</v>
      </c>
      <c r="FN15">
        <f>LARGE($EK15:$FL15,COLUMNS($FN15:FN15))</f>
        <v>0</v>
      </c>
      <c r="FO15">
        <f>LARGE($EK15:$FL15,COLUMNS($FN15:FO15))</f>
        <v>0</v>
      </c>
      <c r="FP15">
        <f>LARGE($EK15:$FL15,COLUMNS($FN15:FP15))</f>
        <v>0</v>
      </c>
      <c r="FQ15">
        <f>LARGE($EK15:$FL15,COLUMNS($FN15:FQ15))</f>
        <v>0</v>
      </c>
      <c r="FR15">
        <f>LARGE($EK15:$FL15,COLUMNS($FN15:FR15))</f>
        <v>0</v>
      </c>
      <c r="FS15">
        <f>LARGE($EK15:$FL15,COLUMNS($FN15:FS15))</f>
        <v>0</v>
      </c>
      <c r="FT15">
        <f>LARGE($EK15:$FL15,COLUMNS($FN15:FT15))</f>
        <v>0</v>
      </c>
      <c r="FU15">
        <f>LARGE($EK15:$FL15,COLUMNS($FN15:FU15))</f>
        <v>0</v>
      </c>
      <c r="FV15">
        <f>LARGE($EK15:$FL15,COLUMNS($FN15:FV15))</f>
        <v>0</v>
      </c>
      <c r="FW15">
        <f>LARGE($EK15:$FL15,COLUMNS($FN15:FW15))</f>
        <v>0</v>
      </c>
      <c r="FY15">
        <f t="shared" si="59"/>
        <v>0</v>
      </c>
      <c r="FZ15">
        <f t="shared" si="60"/>
        <v>0</v>
      </c>
      <c r="GA15">
        <f t="shared" si="61"/>
        <v>0</v>
      </c>
      <c r="GB15">
        <f t="shared" si="62"/>
        <v>0</v>
      </c>
      <c r="GC15">
        <f t="shared" si="63"/>
        <v>0</v>
      </c>
      <c r="GD15">
        <f t="shared" si="64"/>
        <v>0</v>
      </c>
      <c r="GE15">
        <f t="shared" si="65"/>
        <v>0</v>
      </c>
      <c r="GF15">
        <f t="shared" si="66"/>
        <v>0</v>
      </c>
      <c r="GG15">
        <f t="shared" si="67"/>
        <v>0</v>
      </c>
      <c r="GH15">
        <f t="shared" si="68"/>
        <v>0</v>
      </c>
      <c r="GI15">
        <f t="shared" si="69"/>
        <v>0</v>
      </c>
      <c r="GJ15">
        <f t="shared" si="70"/>
        <v>0</v>
      </c>
      <c r="GK15">
        <f t="shared" si="71"/>
        <v>0</v>
      </c>
      <c r="GL15">
        <f t="shared" si="72"/>
        <v>0</v>
      </c>
      <c r="GM15">
        <f t="shared" si="73"/>
        <v>0</v>
      </c>
      <c r="GN15">
        <f t="shared" si="74"/>
        <v>0</v>
      </c>
      <c r="GO15">
        <f t="shared" si="75"/>
        <v>0</v>
      </c>
      <c r="GP15">
        <f t="shared" si="76"/>
        <v>0</v>
      </c>
      <c r="GQ15">
        <f t="shared" si="77"/>
        <v>0</v>
      </c>
      <c r="GR15">
        <f t="shared" si="78"/>
        <v>0</v>
      </c>
      <c r="GS15">
        <f t="shared" si="79"/>
        <v>0</v>
      </c>
      <c r="GT15">
        <f t="shared" si="80"/>
        <v>0</v>
      </c>
      <c r="GU15">
        <f t="shared" si="81"/>
        <v>0</v>
      </c>
      <c r="GV15">
        <f t="shared" si="82"/>
        <v>0</v>
      </c>
      <c r="GX15">
        <f>LARGE($FY15:$GV15,COLUMNS($GX15:GX15))</f>
        <v>0</v>
      </c>
      <c r="GY15">
        <f>LARGE($FY15:$GV15,COLUMNS($GX15:GY15))</f>
        <v>0</v>
      </c>
      <c r="GZ15">
        <f>LARGE($FY15:$GV15,COLUMNS($GX15:GZ15))</f>
        <v>0</v>
      </c>
      <c r="HA15">
        <f>LARGE($FY15:$GV15,COLUMNS($GX15:HA15))</f>
        <v>0</v>
      </c>
      <c r="HB15">
        <f>LARGE($FY15:$GV15,COLUMNS($GX15:HB15))</f>
        <v>0</v>
      </c>
      <c r="HC15">
        <f>LARGE($FY15:$GV15,COLUMNS($GX15:HC15))</f>
        <v>0</v>
      </c>
      <c r="HD15">
        <f>LARGE($FY15:$GV15,COLUMNS($GX15:HD15))</f>
        <v>0</v>
      </c>
      <c r="HE15">
        <f>LARGE($FY15:$GV15,COLUMNS($GX15:HE15))</f>
        <v>0</v>
      </c>
      <c r="HF15">
        <f>LARGE($FY15:$GV15,COLUMNS($GX15:HF15))</f>
        <v>0</v>
      </c>
      <c r="HG15">
        <f>LARGE($FY15:$GV15,COLUMNS($GX15:HG15))</f>
        <v>0</v>
      </c>
      <c r="HH15">
        <f>LARGE($FY15:$GV15,COLUMNS($GX15:HH15))</f>
        <v>0</v>
      </c>
      <c r="HI15">
        <f>LARGE($FY15:$GV15,COLUMNS($GX15:HI15))</f>
        <v>0</v>
      </c>
      <c r="HJ15">
        <f>LARGE($FY15:$GV15,COLUMNS($GX15:HJ15))</f>
        <v>0</v>
      </c>
      <c r="HK15">
        <f>LARGE($FY15:$GV15,COLUMNS($GX15:HK15))</f>
        <v>0</v>
      </c>
    </row>
    <row r="16" spans="1:219" ht="15" customHeight="1">
      <c r="A16" s="57" t="s">
        <v>142</v>
      </c>
      <c r="B16" s="120">
        <f t="shared" si="2"/>
        <v>0</v>
      </c>
      <c r="C16" s="35">
        <f t="shared" si="3"/>
        <v>0</v>
      </c>
      <c r="D16" s="123" t="e">
        <f t="shared" si="4"/>
        <v>#VALUE!</v>
      </c>
      <c r="E16" s="38" t="e">
        <f t="shared" si="5"/>
        <v>#DIV/0!</v>
      </c>
      <c r="F16" s="122">
        <f t="shared" si="6"/>
        <v>0</v>
      </c>
      <c r="G16" s="38"/>
      <c r="H16" s="110">
        <f t="shared" si="7"/>
        <v>0</v>
      </c>
      <c r="I16" s="62">
        <f t="shared" si="8"/>
        <v>0</v>
      </c>
      <c r="J16" s="110">
        <f t="shared" si="9"/>
        <v>0</v>
      </c>
      <c r="K16" s="62">
        <f t="shared" si="10"/>
        <v>0</v>
      </c>
      <c r="L16" s="110">
        <f t="shared" si="11"/>
        <v>0</v>
      </c>
      <c r="M16" s="109">
        <f t="shared" si="12"/>
        <v>0</v>
      </c>
      <c r="N16" s="110">
        <f t="shared" si="13"/>
        <v>0</v>
      </c>
      <c r="O16" s="109">
        <f t="shared" si="14"/>
        <v>0</v>
      </c>
      <c r="P16" s="20">
        <f t="shared" si="15"/>
        <v>0</v>
      </c>
      <c r="Q16" s="20">
        <f t="shared" si="16"/>
        <v>0</v>
      </c>
      <c r="R16" s="20"/>
      <c r="S16" s="20"/>
      <c r="T16" s="78"/>
      <c r="U16" s="78"/>
      <c r="V16" s="78"/>
      <c r="W16" s="78"/>
      <c r="X16" s="78"/>
      <c r="Y16" s="78"/>
      <c r="Z16" s="78"/>
      <c r="AA16" s="78"/>
      <c r="AB16" s="78"/>
      <c r="AC16" s="78"/>
      <c r="AD16" s="78"/>
      <c r="AE16" s="78"/>
      <c r="AF16" s="121"/>
      <c r="AG16" s="78"/>
      <c r="AH16" s="78"/>
      <c r="AI16" s="78"/>
      <c r="AJ16" s="78"/>
      <c r="AK16" s="78"/>
      <c r="AL16" s="78"/>
      <c r="AM16" s="78"/>
      <c r="AN16" s="49"/>
      <c r="AP16" s="78"/>
      <c r="AQ16" s="78"/>
      <c r="AR16" s="112"/>
      <c r="AS16" s="47"/>
      <c r="AT16" s="47"/>
      <c r="AU16" s="47"/>
      <c r="AV16" s="78"/>
      <c r="AW16" s="78"/>
      <c r="AX16" s="78"/>
      <c r="AY16" s="78"/>
      <c r="AZ16" s="78"/>
      <c r="BA16" s="78"/>
      <c r="BB16" s="78"/>
      <c r="BC16" s="78"/>
      <c r="BD16" s="78"/>
      <c r="BE16" s="78"/>
      <c r="BF16" s="78"/>
      <c r="BG16" s="79"/>
      <c r="BH16" s="78"/>
      <c r="BI16" s="78"/>
      <c r="BJ16" s="121"/>
      <c r="BK16" s="78"/>
      <c r="BL16" s="79"/>
      <c r="BM16" s="79"/>
      <c r="BN16" s="92">
        <f>IF(ISERROR(LARGE($T16:$AG16,COLUMNS($BN16:BN16))),0,LARGE($T16:$AG16,COLUMNS($BN16:BN16)))</f>
        <v>0</v>
      </c>
      <c r="BO16" s="92">
        <f>IF(ISERROR(LARGE($T16:$AG16,COLUMNS($BN16:BO16))),0,LARGE($T16:$AG16,COLUMNS($BN16:BO16)))</f>
        <v>0</v>
      </c>
      <c r="BP16" s="92">
        <f>IF(ISERROR(LARGE($T16:$AG16,COLUMNS($BN16:BP16))),0,LARGE($T16:$AG16,COLUMNS($BN16:BP16)))</f>
        <v>0</v>
      </c>
      <c r="BQ16" s="92">
        <f>IF(ISERROR(LARGE($T16:$AG16,COLUMNS($BN16:BQ16))),0,LARGE($T16:$AG16,COLUMNS($BN16:BQ16)))</f>
        <v>0</v>
      </c>
      <c r="BR16" s="92">
        <f>IF(ISERROR(LARGE($T16:$AG16,COLUMNS($BN16:BR16))),0,LARGE($T16:$AG16,COLUMNS($BN16:BR16)))</f>
        <v>0</v>
      </c>
      <c r="BS16" s="92">
        <f>IF(ISERROR(LARGE($T16:$AG16,COLUMNS($BN16:BS16))),0,LARGE($T16:$AG16,COLUMNS($BN16:BS16)))</f>
        <v>0</v>
      </c>
      <c r="BT16" s="111">
        <f>IF(ISERROR(LARGE($T16:$AG16,COLUMNS($BN16:BT16))),0,LARGE($T16:$AG16,COLUMNS($BN16:BT16)))</f>
        <v>0</v>
      </c>
      <c r="BU16" s="111">
        <f>IF(ISERROR(LARGE($T16:$AG16,COLUMNS($BN16:BU16))),0,LARGE($T16:$AG16,COLUMNS($BN16:BU16)))</f>
        <v>0</v>
      </c>
      <c r="BV16" s="111">
        <f>IF(ISERROR(LARGE($T16:$AG16,COLUMNS($BN16:BV16))),0,LARGE($T16:$AG16,COLUMNS($BN16:BV16)))</f>
        <v>0</v>
      </c>
      <c r="BW16" s="111">
        <f>IF(ISERROR(LARGE($T16:$AG16,COLUMNS($BN16:BW16))),0,LARGE($T16:$AG16,COLUMNS($BN16:BW16)))</f>
        <v>0</v>
      </c>
      <c r="BX16" s="111">
        <f>IF(ISERROR(LARGE($T16:$AG16,COLUMNS($BN16:BX16))),0,LARGE($T16:$AG16,COLUMNS($BN16:BX16)))</f>
        <v>0</v>
      </c>
      <c r="BY16" s="111">
        <f>IF(ISERROR(LARGE($T16:$AG16,COLUMNS($BN16:BY16))),0,LARGE($T16:$AG16,COLUMNS($BN16:BY16)))</f>
        <v>0</v>
      </c>
      <c r="BZ16" s="111">
        <f>IF(ISERROR(LARGE($T16:$AG16,COLUMNS($BN16:BZ16))),0,LARGE($T16:$AG16,COLUMNS($BN16:BZ16)))</f>
        <v>0</v>
      </c>
      <c r="CA16" s="111">
        <f>IF(ISERROR(LARGE($T16:$AG16,COLUMNS($BN16:CA16))),0,LARGE($T16:$AG16,COLUMNS($BN16:CA16)))</f>
        <v>0</v>
      </c>
      <c r="CB16" s="92"/>
      <c r="CC16" s="92">
        <f>IF(ISERROR(LARGE($AI16:$AV16,COLUMNS($CC16:CC16))),0,LARGE($AI16:$AV16,COLUMNS($CC16:CC16)))</f>
        <v>0</v>
      </c>
      <c r="CD16" s="92">
        <f>IF(ISERROR(LARGE($AI16:$AV16,COLUMNS($CC16:CD16))),0,LARGE($AI16:$AV16,COLUMNS($CC16:CD16)))</f>
        <v>0</v>
      </c>
      <c r="CE16" s="92">
        <f>IF(ISERROR(LARGE($AI16:$AV16,COLUMNS($CC16:CE16))),0,LARGE($AI16:$AV16,COLUMNS($CC16:CE16)))</f>
        <v>0</v>
      </c>
      <c r="CF16" s="92">
        <f>IF(ISERROR(LARGE($AI16:$AV16,COLUMNS($CC16:CF16))),0,LARGE($AI16:$AV16,COLUMNS($CC16:CF16)))</f>
        <v>0</v>
      </c>
      <c r="CG16" s="111">
        <f>IF(ISERROR(LARGE($AI16:$AV16,COLUMNS($CC16:CG16))),0,LARGE($AI16:$AV16,COLUMNS($CC16:CG16)))</f>
        <v>0</v>
      </c>
      <c r="CH16" s="111">
        <f>IF(ISERROR(LARGE($AI16:$AV16,COLUMNS($CC16:CH16))),0,LARGE($AI16:$AV16,COLUMNS($CC16:CH16)))</f>
        <v>0</v>
      </c>
      <c r="CI16" s="111">
        <f>IF(ISERROR(LARGE($AI16:$AV16,COLUMNS($CC16:CI16))),0,LARGE($AI16:$AV16,COLUMNS($CC16:CI16)))</f>
        <v>0</v>
      </c>
      <c r="CJ16" s="111">
        <f>IF(ISERROR(LARGE($AI16:$AV16,COLUMNS($CC16:CJ16))),0,LARGE($AI16:$AV16,COLUMNS($CC16:CJ16)))</f>
        <v>0</v>
      </c>
      <c r="CK16" s="111">
        <f>IF(ISERROR(LARGE($AI16:$AV16,COLUMNS($CC16:CK16))),0,LARGE($AI16:$AV16,COLUMNS($CC16:CK16)))</f>
        <v>0</v>
      </c>
      <c r="CL16" s="111">
        <f>IF(ISERROR(LARGE($AI16:$AV16,COLUMNS($CC16:CL16))),0,LARGE($AI16:$AV16,COLUMNS($CC16:CL16)))</f>
        <v>0</v>
      </c>
      <c r="CM16" s="111">
        <f>IF(ISERROR(LARGE($AI16:$AV16,COLUMNS($CC16:CM16))),0,LARGE($AI16:$AV16,COLUMNS($CC16:CM16)))</f>
        <v>0</v>
      </c>
      <c r="CN16" s="111">
        <f>IF(ISERROR(LARGE($AI16:$AV16,COLUMNS($CC16:CN16))),0,LARGE($AI16:$AV16,COLUMNS($CC16:CN16)))</f>
        <v>0</v>
      </c>
      <c r="CO16" s="111">
        <f>IF(ISERROR(LARGE($AI16:$AV16,COLUMNS($CC16:CO16))),0,LARGE($AI16:$AV16,COLUMNS($CC16:CO16)))</f>
        <v>0</v>
      </c>
      <c r="CP16" s="111">
        <f>IF(ISERROR(LARGE($AI16:$AV16,COLUMNS($CC16:CP16))),0,LARGE($AI16:$AV16,COLUMNS($CC16:CP16)))</f>
        <v>0</v>
      </c>
      <c r="CQ16" s="92"/>
      <c r="CR16" s="92">
        <f>IF(ISERROR(LARGE($AX16:$BK16,COLUMNS($CR16:CR16))),0,LARGE($AX16:$BK16,COLUMNS($CR16:CR16)))</f>
        <v>0</v>
      </c>
      <c r="CS16" s="92">
        <f>IF(ISERROR(LARGE($AX16:$BK16,COLUMNS($CR16:CS16))),0,LARGE($AX16:$BK16,COLUMNS($CR16:CS16)))</f>
        <v>0</v>
      </c>
      <c r="CT16" s="92">
        <f>IF(ISERROR(LARGE($AX16:$BK16,COLUMNS($CR16:CT16))),0,LARGE($AX16:$BK16,COLUMNS($CR16:CT16)))</f>
        <v>0</v>
      </c>
      <c r="CU16" s="92">
        <f>IF(ISERROR(LARGE($AX16:$BK16,COLUMNS($CR16:CU16))),0,LARGE($AX16:$BK16,COLUMNS($CR16:CU16)))</f>
        <v>0</v>
      </c>
      <c r="CV16" s="111">
        <f>IF(ISERROR(LARGE($AX16:$BK16,COLUMNS($CR16:CV16))),0,LARGE($AX16:$BK16,COLUMNS($CR16:CV16)))</f>
        <v>0</v>
      </c>
      <c r="CW16" s="111">
        <f>IF(ISERROR(LARGE($AX16:$BK16,COLUMNS($CR16:CW16))),0,LARGE($AX16:$BK16,COLUMNS($CR16:CW16)))</f>
        <v>0</v>
      </c>
      <c r="CX16" s="111">
        <f>IF(ISERROR(LARGE($AX16:$BK16,COLUMNS($CR16:CX16))),0,LARGE($AX16:$BK16,COLUMNS($CR16:CX16)))</f>
        <v>0</v>
      </c>
      <c r="CY16" s="111">
        <f>IF(ISERROR(LARGE($AX16:$BK16,COLUMNS($CR16:CY16))),0,LARGE($AX16:$BK16,COLUMNS($CR16:CY16)))</f>
        <v>0</v>
      </c>
      <c r="CZ16" s="111">
        <f>IF(ISERROR(LARGE($AX16:$BK16,COLUMNS($CR16:CZ16))),0,LARGE($AX16:$BK16,COLUMNS($CR16:CZ16)))</f>
        <v>0</v>
      </c>
      <c r="DA16" s="111">
        <f>IF(ISERROR(LARGE($AX16:$BK16,COLUMNS($CR16:DA16))),0,LARGE($AX16:$BK16,COLUMNS($CR16:DA16)))</f>
        <v>0</v>
      </c>
      <c r="DB16" s="111">
        <f>IF(ISERROR(LARGE($AX16:$BK16,COLUMNS($CR16:DB16))),0,LARGE($AX16:$BK16,COLUMNS($CR16:DB16)))</f>
        <v>0</v>
      </c>
      <c r="DC16" s="111">
        <f>IF(ISERROR(LARGE($AX16:$BK16,COLUMNS($CR16:DC16))),0,LARGE($AX16:$BK16,COLUMNS($CR16:DC16)))</f>
        <v>0</v>
      </c>
      <c r="DD16" s="111">
        <f>IF(ISERROR(LARGE($AX16:$BK16,COLUMNS($CR16:DD16))),0,LARGE($AX16:$BK16,COLUMNS($CR16:DD16)))</f>
        <v>0</v>
      </c>
      <c r="DE16" s="111">
        <f>IF(ISERROR(LARGE($AX16:$BK16,COLUMNS($CR16:DE16))),0,LARGE($AX16:$BK16,COLUMNS($CR16:DE16)))</f>
        <v>0</v>
      </c>
      <c r="DG16" s="113">
        <f t="shared" si="17"/>
        <v>0</v>
      </c>
      <c r="DH16" s="113">
        <f t="shared" si="18"/>
        <v>0</v>
      </c>
      <c r="DI16" s="113">
        <f t="shared" si="19"/>
        <v>0</v>
      </c>
      <c r="DJ16" s="113">
        <f t="shared" si="20"/>
        <v>0</v>
      </c>
      <c r="DK16" s="113">
        <f t="shared" si="21"/>
        <v>0</v>
      </c>
      <c r="DL16" s="113">
        <f t="shared" si="22"/>
        <v>0</v>
      </c>
      <c r="DM16">
        <f t="shared" si="23"/>
        <v>0</v>
      </c>
      <c r="DN16">
        <f t="shared" si="24"/>
        <v>0</v>
      </c>
      <c r="DO16">
        <f t="shared" si="25"/>
        <v>0</v>
      </c>
      <c r="DP16">
        <f t="shared" si="26"/>
        <v>0</v>
      </c>
      <c r="DQ16">
        <f t="shared" si="27"/>
        <v>0</v>
      </c>
      <c r="DR16">
        <f t="shared" si="28"/>
        <v>0</v>
      </c>
      <c r="DS16">
        <f t="shared" si="29"/>
        <v>0</v>
      </c>
      <c r="DT16">
        <f t="shared" si="30"/>
        <v>0</v>
      </c>
      <c r="DV16">
        <f>LARGE($DG16:$DT16,COLUMNS($DV16:DV16))</f>
        <v>0</v>
      </c>
      <c r="DW16">
        <f>LARGE($DG16:$DT16,COLUMNS($DV16:DW16))</f>
        <v>0</v>
      </c>
      <c r="DX16">
        <f>LARGE($DG16:$DT16,COLUMNS($DV16:DX16))</f>
        <v>0</v>
      </c>
      <c r="DY16">
        <f>LARGE($DG16:$DT16,COLUMNS($DV16:DY16))</f>
        <v>0</v>
      </c>
      <c r="DZ16">
        <f>LARGE($DG16:$DT16,COLUMNS($DV16:DZ16))</f>
        <v>0</v>
      </c>
      <c r="EA16">
        <f>LARGE($DG16:$DT16,COLUMNS($DV16:EA16))</f>
        <v>0</v>
      </c>
      <c r="EB16">
        <f>LARGE($DG16:$DT16,COLUMNS($DV16:EB16))</f>
        <v>0</v>
      </c>
      <c r="EC16">
        <f>LARGE($DG16:$DT16,COLUMNS($DV16:EC16))</f>
        <v>0</v>
      </c>
      <c r="ED16">
        <f>LARGE($DG16:$DT16,COLUMNS($DV16:ED16))</f>
        <v>0</v>
      </c>
      <c r="EE16">
        <f>LARGE($DG16:$DT16,COLUMNS($DV16:EE16))</f>
        <v>0</v>
      </c>
      <c r="EF16">
        <f>LARGE($DG16:$DT16,COLUMNS($DV16:EF16))</f>
        <v>0</v>
      </c>
      <c r="EG16">
        <f>LARGE($DG16:$DT16,COLUMNS($DV16:EG16))</f>
        <v>0</v>
      </c>
      <c r="EH16">
        <f>LARGE($DG16:$DT16,COLUMNS($DV16:EH16))</f>
        <v>0</v>
      </c>
      <c r="EI16">
        <f>LARGE($DG16:$DT16,COLUMNS($DV16:EI16))</f>
        <v>0</v>
      </c>
      <c r="EK16">
        <f t="shared" si="31"/>
        <v>0</v>
      </c>
      <c r="EL16">
        <f t="shared" si="32"/>
        <v>0</v>
      </c>
      <c r="EM16">
        <f t="shared" si="33"/>
        <v>0</v>
      </c>
      <c r="EN16">
        <f t="shared" si="34"/>
        <v>0</v>
      </c>
      <c r="EO16">
        <f t="shared" si="35"/>
        <v>0</v>
      </c>
      <c r="EP16">
        <f t="shared" si="36"/>
        <v>0</v>
      </c>
      <c r="EQ16">
        <f t="shared" si="37"/>
        <v>0</v>
      </c>
      <c r="ER16">
        <f t="shared" si="38"/>
        <v>0</v>
      </c>
      <c r="ES16">
        <f t="shared" si="39"/>
        <v>0</v>
      </c>
      <c r="ET16">
        <f t="shared" si="40"/>
        <v>0</v>
      </c>
      <c r="EU16">
        <f t="shared" si="41"/>
        <v>0</v>
      </c>
      <c r="EV16">
        <f t="shared" si="42"/>
        <v>0</v>
      </c>
      <c r="EW16">
        <f t="shared" si="43"/>
        <v>0</v>
      </c>
      <c r="EX16">
        <f t="shared" si="44"/>
        <v>0</v>
      </c>
      <c r="EY16">
        <f t="shared" si="45"/>
        <v>0</v>
      </c>
      <c r="EZ16">
        <f t="shared" si="46"/>
        <v>0</v>
      </c>
      <c r="FA16">
        <f t="shared" si="47"/>
        <v>0</v>
      </c>
      <c r="FB16">
        <f t="shared" si="48"/>
        <v>0</v>
      </c>
      <c r="FC16">
        <f t="shared" si="49"/>
        <v>0</v>
      </c>
      <c r="FD16">
        <f t="shared" si="50"/>
        <v>0</v>
      </c>
      <c r="FE16">
        <f t="shared" si="51"/>
        <v>0</v>
      </c>
      <c r="FF16">
        <f t="shared" si="52"/>
        <v>0</v>
      </c>
      <c r="FG16">
        <f t="shared" si="53"/>
        <v>0</v>
      </c>
      <c r="FH16">
        <f t="shared" si="54"/>
        <v>0</v>
      </c>
      <c r="FI16">
        <f t="shared" si="55"/>
        <v>0</v>
      </c>
      <c r="FJ16">
        <f t="shared" si="56"/>
        <v>0</v>
      </c>
      <c r="FK16">
        <f t="shared" si="57"/>
        <v>0</v>
      </c>
      <c r="FL16">
        <f t="shared" si="58"/>
        <v>0</v>
      </c>
      <c r="FN16">
        <f>LARGE($EK16:$FL16,COLUMNS($FN16:FN16))</f>
        <v>0</v>
      </c>
      <c r="FO16">
        <f>LARGE($EK16:$FL16,COLUMNS($FN16:FO16))</f>
        <v>0</v>
      </c>
      <c r="FP16">
        <f>LARGE($EK16:$FL16,COLUMNS($FN16:FP16))</f>
        <v>0</v>
      </c>
      <c r="FQ16">
        <f>LARGE($EK16:$FL16,COLUMNS($FN16:FQ16))</f>
        <v>0</v>
      </c>
      <c r="FR16">
        <f>LARGE($EK16:$FL16,COLUMNS($FN16:FR16))</f>
        <v>0</v>
      </c>
      <c r="FS16">
        <f>LARGE($EK16:$FL16,COLUMNS($FN16:FS16))</f>
        <v>0</v>
      </c>
      <c r="FT16">
        <f>LARGE($EK16:$FL16,COLUMNS($FN16:FT16))</f>
        <v>0</v>
      </c>
      <c r="FU16">
        <f>LARGE($EK16:$FL16,COLUMNS($FN16:FU16))</f>
        <v>0</v>
      </c>
      <c r="FV16">
        <f>LARGE($EK16:$FL16,COLUMNS($FN16:FV16))</f>
        <v>0</v>
      </c>
      <c r="FW16">
        <f>LARGE($EK16:$FL16,COLUMNS($FN16:FW16))</f>
        <v>0</v>
      </c>
      <c r="FY16">
        <f t="shared" si="59"/>
        <v>0</v>
      </c>
      <c r="FZ16">
        <f t="shared" si="60"/>
        <v>0</v>
      </c>
      <c r="GA16">
        <f t="shared" si="61"/>
        <v>0</v>
      </c>
      <c r="GB16">
        <f t="shared" si="62"/>
        <v>0</v>
      </c>
      <c r="GC16">
        <f t="shared" si="63"/>
        <v>0</v>
      </c>
      <c r="GD16">
        <f t="shared" si="64"/>
        <v>0</v>
      </c>
      <c r="GE16">
        <f t="shared" si="65"/>
        <v>0</v>
      </c>
      <c r="GF16">
        <f t="shared" si="66"/>
        <v>0</v>
      </c>
      <c r="GG16">
        <f t="shared" si="67"/>
        <v>0</v>
      </c>
      <c r="GH16">
        <f t="shared" si="68"/>
        <v>0</v>
      </c>
      <c r="GI16">
        <f t="shared" si="69"/>
        <v>0</v>
      </c>
      <c r="GJ16">
        <f t="shared" si="70"/>
        <v>0</v>
      </c>
      <c r="GK16">
        <f t="shared" si="71"/>
        <v>0</v>
      </c>
      <c r="GL16">
        <f t="shared" si="72"/>
        <v>0</v>
      </c>
      <c r="GM16">
        <f t="shared" si="73"/>
        <v>0</v>
      </c>
      <c r="GN16">
        <f t="shared" si="74"/>
        <v>0</v>
      </c>
      <c r="GO16">
        <f t="shared" si="75"/>
        <v>0</v>
      </c>
      <c r="GP16">
        <f t="shared" si="76"/>
        <v>0</v>
      </c>
      <c r="GQ16">
        <f t="shared" si="77"/>
        <v>0</v>
      </c>
      <c r="GR16">
        <f t="shared" si="78"/>
        <v>0</v>
      </c>
      <c r="GS16">
        <f t="shared" si="79"/>
        <v>0</v>
      </c>
      <c r="GT16">
        <f t="shared" si="80"/>
        <v>0</v>
      </c>
      <c r="GU16">
        <f t="shared" si="81"/>
        <v>0</v>
      </c>
      <c r="GV16">
        <f t="shared" si="82"/>
        <v>0</v>
      </c>
      <c r="GX16">
        <f>LARGE($FY16:$GV16,COLUMNS($GX16:GX16))</f>
        <v>0</v>
      </c>
      <c r="GY16">
        <f>LARGE($FY16:$GV16,COLUMNS($GX16:GY16))</f>
        <v>0</v>
      </c>
      <c r="GZ16">
        <f>LARGE($FY16:$GV16,COLUMNS($GX16:GZ16))</f>
        <v>0</v>
      </c>
      <c r="HA16">
        <f>LARGE($FY16:$GV16,COLUMNS($GX16:HA16))</f>
        <v>0</v>
      </c>
      <c r="HB16">
        <f>LARGE($FY16:$GV16,COLUMNS($GX16:HB16))</f>
        <v>0</v>
      </c>
      <c r="HC16">
        <f>LARGE($FY16:$GV16,COLUMNS($GX16:HC16))</f>
        <v>0</v>
      </c>
      <c r="HD16">
        <f>LARGE($FY16:$GV16,COLUMNS($GX16:HD16))</f>
        <v>0</v>
      </c>
      <c r="HE16">
        <f>LARGE($FY16:$GV16,COLUMNS($GX16:HE16))</f>
        <v>0</v>
      </c>
      <c r="HF16">
        <f>LARGE($FY16:$GV16,COLUMNS($GX16:HF16))</f>
        <v>0</v>
      </c>
      <c r="HG16">
        <f>LARGE($FY16:$GV16,COLUMNS($GX16:HG16))</f>
        <v>0</v>
      </c>
      <c r="HH16">
        <f>LARGE($FY16:$GV16,COLUMNS($GX16:HH16))</f>
        <v>0</v>
      </c>
      <c r="HI16">
        <f>LARGE($FY16:$GV16,COLUMNS($GX16:HI16))</f>
        <v>0</v>
      </c>
      <c r="HJ16">
        <f>LARGE($FY16:$GV16,COLUMNS($GX16:HJ16))</f>
        <v>0</v>
      </c>
      <c r="HK16">
        <f>LARGE($FY16:$GV16,COLUMNS($GX16:HK16))</f>
        <v>0</v>
      </c>
    </row>
    <row r="17" spans="1:219" ht="15" customHeight="1">
      <c r="A17" s="57" t="s">
        <v>136</v>
      </c>
      <c r="B17" s="120">
        <f t="shared" si="2"/>
        <v>0</v>
      </c>
      <c r="C17" s="35">
        <f t="shared" si="3"/>
        <v>0</v>
      </c>
      <c r="D17" s="123" t="e">
        <f t="shared" si="4"/>
        <v>#VALUE!</v>
      </c>
      <c r="E17" s="38" t="e">
        <f t="shared" si="5"/>
        <v>#DIV/0!</v>
      </c>
      <c r="F17" s="122">
        <f t="shared" si="6"/>
        <v>0</v>
      </c>
      <c r="G17" s="38"/>
      <c r="H17" s="110">
        <f t="shared" si="7"/>
        <v>0</v>
      </c>
      <c r="I17" s="62">
        <f t="shared" si="8"/>
        <v>0</v>
      </c>
      <c r="J17" s="110">
        <f t="shared" si="9"/>
        <v>0</v>
      </c>
      <c r="K17" s="62">
        <f t="shared" si="10"/>
        <v>0</v>
      </c>
      <c r="L17" s="110">
        <f t="shared" si="11"/>
        <v>0</v>
      </c>
      <c r="M17" s="109">
        <f t="shared" si="12"/>
        <v>0</v>
      </c>
      <c r="N17" s="110">
        <f t="shared" si="13"/>
        <v>0</v>
      </c>
      <c r="O17" s="109">
        <f t="shared" si="14"/>
        <v>0</v>
      </c>
      <c r="P17" s="20">
        <f t="shared" si="15"/>
        <v>0</v>
      </c>
      <c r="Q17" s="20">
        <f t="shared" si="16"/>
        <v>0</v>
      </c>
      <c r="R17" s="20"/>
      <c r="S17" s="20"/>
      <c r="T17" s="78"/>
      <c r="U17" s="78"/>
      <c r="V17" s="78"/>
      <c r="W17" s="78"/>
      <c r="X17" s="78"/>
      <c r="Y17" s="78"/>
      <c r="Z17" s="78"/>
      <c r="AA17" s="78"/>
      <c r="AB17" s="78"/>
      <c r="AC17" s="78"/>
      <c r="AD17" s="78"/>
      <c r="AE17" s="78"/>
      <c r="AF17" s="78"/>
      <c r="AG17" s="78"/>
      <c r="AH17" s="78"/>
      <c r="AI17" s="78"/>
      <c r="AJ17" s="78"/>
      <c r="AK17" s="78"/>
      <c r="AL17" s="78"/>
      <c r="AM17" s="78"/>
      <c r="AN17" s="78"/>
      <c r="AP17" s="78"/>
      <c r="AQ17" s="78"/>
      <c r="AV17" s="78"/>
      <c r="AW17" s="78"/>
      <c r="AX17" s="47"/>
      <c r="AY17" s="47"/>
      <c r="AZ17" s="78"/>
      <c r="BA17" s="78"/>
      <c r="BB17" s="79"/>
      <c r="BC17" s="79"/>
      <c r="BD17" s="78"/>
      <c r="BE17" s="78"/>
      <c r="BF17" s="78"/>
      <c r="BG17" s="47"/>
      <c r="BH17" s="47"/>
      <c r="BI17" s="47"/>
      <c r="BJ17" s="47"/>
      <c r="BK17" s="47"/>
      <c r="BL17" s="47"/>
      <c r="BM17" s="79"/>
      <c r="BN17" s="92">
        <f>IF(ISERROR(LARGE($T17:$AG17,COLUMNS($BN17:BN17))),0,LARGE($T17:$AG17,COLUMNS($BN17:BN17)))</f>
        <v>0</v>
      </c>
      <c r="BO17" s="92">
        <f>IF(ISERROR(LARGE($T17:$AG17,COLUMNS($BN17:BO17))),0,LARGE($T17:$AG17,COLUMNS($BN17:BO17)))</f>
        <v>0</v>
      </c>
      <c r="BP17" s="92">
        <f>IF(ISERROR(LARGE($T17:$AG17,COLUMNS($BN17:BP17))),0,LARGE($T17:$AG17,COLUMNS($BN17:BP17)))</f>
        <v>0</v>
      </c>
      <c r="BQ17" s="92">
        <f>IF(ISERROR(LARGE($T17:$AG17,COLUMNS($BN17:BQ17))),0,LARGE($T17:$AG17,COLUMNS($BN17:BQ17)))</f>
        <v>0</v>
      </c>
      <c r="BR17" s="92">
        <f>IF(ISERROR(LARGE($T17:$AG17,COLUMNS($BN17:BR17))),0,LARGE($T17:$AG17,COLUMNS($BN17:BR17)))</f>
        <v>0</v>
      </c>
      <c r="BS17" s="92">
        <f>IF(ISERROR(LARGE($T17:$AG17,COLUMNS($BN17:BS17))),0,LARGE($T17:$AG17,COLUMNS($BN17:BS17)))</f>
        <v>0</v>
      </c>
      <c r="BT17" s="111">
        <f>IF(ISERROR(LARGE($T17:$AG17,COLUMNS($BN17:BT17))),0,LARGE($T17:$AG17,COLUMNS($BN17:BT17)))</f>
        <v>0</v>
      </c>
      <c r="BU17" s="111">
        <f>IF(ISERROR(LARGE($T17:$AG17,COLUMNS($BN17:BU17))),0,LARGE($T17:$AG17,COLUMNS($BN17:BU17)))</f>
        <v>0</v>
      </c>
      <c r="BV17" s="111">
        <f>IF(ISERROR(LARGE($T17:$AG17,COLUMNS($BN17:BV17))),0,LARGE($T17:$AG17,COLUMNS($BN17:BV17)))</f>
        <v>0</v>
      </c>
      <c r="BW17" s="111">
        <f>IF(ISERROR(LARGE($T17:$AG17,COLUMNS($BN17:BW17))),0,LARGE($T17:$AG17,COLUMNS($BN17:BW17)))</f>
        <v>0</v>
      </c>
      <c r="BX17" s="111">
        <f>IF(ISERROR(LARGE($T17:$AG17,COLUMNS($BN17:BX17))),0,LARGE($T17:$AG17,COLUMNS($BN17:BX17)))</f>
        <v>0</v>
      </c>
      <c r="BY17" s="111">
        <f>IF(ISERROR(LARGE($T17:$AG17,COLUMNS($BN17:BY17))),0,LARGE($T17:$AG17,COLUMNS($BN17:BY17)))</f>
        <v>0</v>
      </c>
      <c r="BZ17" s="111">
        <f>IF(ISERROR(LARGE($T17:$AG17,COLUMNS($BN17:BZ17))),0,LARGE($T17:$AG17,COLUMNS($BN17:BZ17)))</f>
        <v>0</v>
      </c>
      <c r="CA17" s="111">
        <f>IF(ISERROR(LARGE($T17:$AG17,COLUMNS($BN17:CA17))),0,LARGE($T17:$AG17,COLUMNS($BN17:CA17)))</f>
        <v>0</v>
      </c>
      <c r="CB17" s="92"/>
      <c r="CC17" s="92">
        <f>IF(ISERROR(LARGE($AI17:$AV17,COLUMNS($CC17:CC17))),0,LARGE($AI17:$AV17,COLUMNS($CC17:CC17)))</f>
        <v>0</v>
      </c>
      <c r="CD17" s="92">
        <f>IF(ISERROR(LARGE($AI17:$AV17,COLUMNS($CC17:CD17))),0,LARGE($AI17:$AV17,COLUMNS($CC17:CD17)))</f>
        <v>0</v>
      </c>
      <c r="CE17" s="92">
        <f>IF(ISERROR(LARGE($AI17:$AV17,COLUMNS($CC17:CE17))),0,LARGE($AI17:$AV17,COLUMNS($CC17:CE17)))</f>
        <v>0</v>
      </c>
      <c r="CF17" s="92">
        <f>IF(ISERROR(LARGE($AI17:$AV17,COLUMNS($CC17:CF17))),0,LARGE($AI17:$AV17,COLUMNS($CC17:CF17)))</f>
        <v>0</v>
      </c>
      <c r="CG17" s="111">
        <f>IF(ISERROR(LARGE($AI17:$AV17,COLUMNS($CC17:CG17))),0,LARGE($AI17:$AV17,COLUMNS($CC17:CG17)))</f>
        <v>0</v>
      </c>
      <c r="CH17" s="111">
        <f>IF(ISERROR(LARGE($AI17:$AV17,COLUMNS($CC17:CH17))),0,LARGE($AI17:$AV17,COLUMNS($CC17:CH17)))</f>
        <v>0</v>
      </c>
      <c r="CI17" s="111">
        <f>IF(ISERROR(LARGE($AI17:$AV17,COLUMNS($CC17:CI17))),0,LARGE($AI17:$AV17,COLUMNS($CC17:CI17)))</f>
        <v>0</v>
      </c>
      <c r="CJ17" s="111">
        <f>IF(ISERROR(LARGE($AI17:$AV17,COLUMNS($CC17:CJ17))),0,LARGE($AI17:$AV17,COLUMNS($CC17:CJ17)))</f>
        <v>0</v>
      </c>
      <c r="CK17" s="111">
        <f>IF(ISERROR(LARGE($AI17:$AV17,COLUMNS($CC17:CK17))),0,LARGE($AI17:$AV17,COLUMNS($CC17:CK17)))</f>
        <v>0</v>
      </c>
      <c r="CL17" s="111">
        <f>IF(ISERROR(LARGE($AI17:$AV17,COLUMNS($CC17:CL17))),0,LARGE($AI17:$AV17,COLUMNS($CC17:CL17)))</f>
        <v>0</v>
      </c>
      <c r="CM17" s="111">
        <f>IF(ISERROR(LARGE($AI17:$AV17,COLUMNS($CC17:CM17))),0,LARGE($AI17:$AV17,COLUMNS($CC17:CM17)))</f>
        <v>0</v>
      </c>
      <c r="CN17" s="111">
        <f>IF(ISERROR(LARGE($AI17:$AV17,COLUMNS($CC17:CN17))),0,LARGE($AI17:$AV17,COLUMNS($CC17:CN17)))</f>
        <v>0</v>
      </c>
      <c r="CO17" s="111">
        <f>IF(ISERROR(LARGE($AI17:$AV17,COLUMNS($CC17:CO17))),0,LARGE($AI17:$AV17,COLUMNS($CC17:CO17)))</f>
        <v>0</v>
      </c>
      <c r="CP17" s="111">
        <f>IF(ISERROR(LARGE($AI17:$AV17,COLUMNS($CC17:CP17))),0,LARGE($AI17:$AV17,COLUMNS($CC17:CP17)))</f>
        <v>0</v>
      </c>
      <c r="CQ17" s="92"/>
      <c r="CR17" s="92">
        <f>IF(ISERROR(LARGE($AX17:$BK17,COLUMNS($CR17:CR17))),0,LARGE($AX17:$BK17,COLUMNS($CR17:CR17)))</f>
        <v>0</v>
      </c>
      <c r="CS17" s="92">
        <f>IF(ISERROR(LARGE($AX17:$BK17,COLUMNS($CR17:CS17))),0,LARGE($AX17:$BK17,COLUMNS($CR17:CS17)))</f>
        <v>0</v>
      </c>
      <c r="CT17" s="92">
        <f>IF(ISERROR(LARGE($AX17:$BK17,COLUMNS($CR17:CT17))),0,LARGE($AX17:$BK17,COLUMNS($CR17:CT17)))</f>
        <v>0</v>
      </c>
      <c r="CU17" s="92">
        <f>IF(ISERROR(LARGE($AX17:$BK17,COLUMNS($CR17:CU17))),0,LARGE($AX17:$BK17,COLUMNS($CR17:CU17)))</f>
        <v>0</v>
      </c>
      <c r="CV17" s="111">
        <f>IF(ISERROR(LARGE($AX17:$BK17,COLUMNS($CR17:CV17))),0,LARGE($AX17:$BK17,COLUMNS($CR17:CV17)))</f>
        <v>0</v>
      </c>
      <c r="CW17" s="111">
        <f>IF(ISERROR(LARGE($AX17:$BK17,COLUMNS($CR17:CW17))),0,LARGE($AX17:$BK17,COLUMNS($CR17:CW17)))</f>
        <v>0</v>
      </c>
      <c r="CX17" s="111">
        <f>IF(ISERROR(LARGE($AX17:$BK17,COLUMNS($CR17:CX17))),0,LARGE($AX17:$BK17,COLUMNS($CR17:CX17)))</f>
        <v>0</v>
      </c>
      <c r="CY17" s="111">
        <f>IF(ISERROR(LARGE($AX17:$BK17,COLUMNS($CR17:CY17))),0,LARGE($AX17:$BK17,COLUMNS($CR17:CY17)))</f>
        <v>0</v>
      </c>
      <c r="CZ17" s="111">
        <f>IF(ISERROR(LARGE($AX17:$BK17,COLUMNS($CR17:CZ17))),0,LARGE($AX17:$BK17,COLUMNS($CR17:CZ17)))</f>
        <v>0</v>
      </c>
      <c r="DA17" s="111">
        <f>IF(ISERROR(LARGE($AX17:$BK17,COLUMNS($CR17:DA17))),0,LARGE($AX17:$BK17,COLUMNS($CR17:DA17)))</f>
        <v>0</v>
      </c>
      <c r="DB17" s="111">
        <f>IF(ISERROR(LARGE($AX17:$BK17,COLUMNS($CR17:DB17))),0,LARGE($AX17:$BK17,COLUMNS($CR17:DB17)))</f>
        <v>0</v>
      </c>
      <c r="DC17" s="111">
        <f>IF(ISERROR(LARGE($AX17:$BK17,COLUMNS($CR17:DC17))),0,LARGE($AX17:$BK17,COLUMNS($CR17:DC17)))</f>
        <v>0</v>
      </c>
      <c r="DD17" s="111">
        <f>IF(ISERROR(LARGE($AX17:$BK17,COLUMNS($CR17:DD17))),0,LARGE($AX17:$BK17,COLUMNS($CR17:DD17)))</f>
        <v>0</v>
      </c>
      <c r="DE17" s="111">
        <f>IF(ISERROR(LARGE($AX17:$BK17,COLUMNS($CR17:DE17))),0,LARGE($AX17:$BK17,COLUMNS($CR17:DE17)))</f>
        <v>0</v>
      </c>
      <c r="DG17" s="113">
        <f t="shared" si="17"/>
        <v>0</v>
      </c>
      <c r="DH17" s="113">
        <f t="shared" si="18"/>
        <v>0</v>
      </c>
      <c r="DI17" s="113">
        <f t="shared" si="19"/>
        <v>0</v>
      </c>
      <c r="DJ17" s="113">
        <f t="shared" si="20"/>
        <v>0</v>
      </c>
      <c r="DK17" s="113">
        <f t="shared" si="21"/>
        <v>0</v>
      </c>
      <c r="DL17" s="113">
        <f t="shared" si="22"/>
        <v>0</v>
      </c>
      <c r="DM17">
        <f t="shared" si="23"/>
        <v>0</v>
      </c>
      <c r="DN17">
        <f t="shared" si="24"/>
        <v>0</v>
      </c>
      <c r="DO17">
        <f t="shared" si="25"/>
        <v>0</v>
      </c>
      <c r="DP17">
        <f t="shared" si="26"/>
        <v>0</v>
      </c>
      <c r="DQ17">
        <f t="shared" si="27"/>
        <v>0</v>
      </c>
      <c r="DR17">
        <f t="shared" si="28"/>
        <v>0</v>
      </c>
      <c r="DS17">
        <f t="shared" si="29"/>
        <v>0</v>
      </c>
      <c r="DT17">
        <f t="shared" si="30"/>
        <v>0</v>
      </c>
      <c r="DV17">
        <f>LARGE($DG17:$DT17,COLUMNS($DV17:DV17))</f>
        <v>0</v>
      </c>
      <c r="DW17">
        <f>LARGE($DG17:$DT17,COLUMNS($DV17:DW17))</f>
        <v>0</v>
      </c>
      <c r="DX17">
        <f>LARGE($DG17:$DT17,COLUMNS($DV17:DX17))</f>
        <v>0</v>
      </c>
      <c r="DY17">
        <f>LARGE($DG17:$DT17,COLUMNS($DV17:DY17))</f>
        <v>0</v>
      </c>
      <c r="DZ17">
        <f>LARGE($DG17:$DT17,COLUMNS($DV17:DZ17))</f>
        <v>0</v>
      </c>
      <c r="EA17">
        <f>LARGE($DG17:$DT17,COLUMNS($DV17:EA17))</f>
        <v>0</v>
      </c>
      <c r="EB17">
        <f>LARGE($DG17:$DT17,COLUMNS($DV17:EB17))</f>
        <v>0</v>
      </c>
      <c r="EC17">
        <f>LARGE($DG17:$DT17,COLUMNS($DV17:EC17))</f>
        <v>0</v>
      </c>
      <c r="ED17">
        <f>LARGE($DG17:$DT17,COLUMNS($DV17:ED17))</f>
        <v>0</v>
      </c>
      <c r="EE17">
        <f>LARGE($DG17:$DT17,COLUMNS($DV17:EE17))</f>
        <v>0</v>
      </c>
      <c r="EF17">
        <f>LARGE($DG17:$DT17,COLUMNS($DV17:EF17))</f>
        <v>0</v>
      </c>
      <c r="EG17">
        <f>LARGE($DG17:$DT17,COLUMNS($DV17:EG17))</f>
        <v>0</v>
      </c>
      <c r="EH17">
        <f>LARGE($DG17:$DT17,COLUMNS($DV17:EH17))</f>
        <v>0</v>
      </c>
      <c r="EI17">
        <f>LARGE($DG17:$DT17,COLUMNS($DV17:EI17))</f>
        <v>0</v>
      </c>
      <c r="EK17">
        <f t="shared" si="31"/>
        <v>0</v>
      </c>
      <c r="EL17">
        <f t="shared" si="32"/>
        <v>0</v>
      </c>
      <c r="EM17">
        <f t="shared" si="33"/>
        <v>0</v>
      </c>
      <c r="EN17">
        <f t="shared" si="34"/>
        <v>0</v>
      </c>
      <c r="EO17">
        <f t="shared" si="35"/>
        <v>0</v>
      </c>
      <c r="EP17">
        <f t="shared" si="36"/>
        <v>0</v>
      </c>
      <c r="EQ17">
        <f t="shared" si="37"/>
        <v>0</v>
      </c>
      <c r="ER17">
        <f t="shared" si="38"/>
        <v>0</v>
      </c>
      <c r="ES17">
        <f t="shared" si="39"/>
        <v>0</v>
      </c>
      <c r="ET17">
        <f t="shared" si="40"/>
        <v>0</v>
      </c>
      <c r="EU17">
        <f t="shared" si="41"/>
        <v>0</v>
      </c>
      <c r="EV17">
        <f t="shared" si="42"/>
        <v>0</v>
      </c>
      <c r="EW17">
        <f t="shared" si="43"/>
        <v>0</v>
      </c>
      <c r="EX17">
        <f t="shared" si="44"/>
        <v>0</v>
      </c>
      <c r="EY17">
        <f t="shared" si="45"/>
        <v>0</v>
      </c>
      <c r="EZ17">
        <f t="shared" si="46"/>
        <v>0</v>
      </c>
      <c r="FA17">
        <f t="shared" si="47"/>
        <v>0</v>
      </c>
      <c r="FB17">
        <f t="shared" si="48"/>
        <v>0</v>
      </c>
      <c r="FC17">
        <f t="shared" si="49"/>
        <v>0</v>
      </c>
      <c r="FD17">
        <f t="shared" si="50"/>
        <v>0</v>
      </c>
      <c r="FE17">
        <f t="shared" si="51"/>
        <v>0</v>
      </c>
      <c r="FF17">
        <f t="shared" si="52"/>
        <v>0</v>
      </c>
      <c r="FG17">
        <f t="shared" si="53"/>
        <v>0</v>
      </c>
      <c r="FH17">
        <f t="shared" si="54"/>
        <v>0</v>
      </c>
      <c r="FI17">
        <f t="shared" si="55"/>
        <v>0</v>
      </c>
      <c r="FJ17">
        <f t="shared" si="56"/>
        <v>0</v>
      </c>
      <c r="FK17">
        <f t="shared" si="57"/>
        <v>0</v>
      </c>
      <c r="FL17">
        <f t="shared" si="58"/>
        <v>0</v>
      </c>
      <c r="FN17">
        <f>LARGE($EK17:$FL17,COLUMNS($FN17:FN17))</f>
        <v>0</v>
      </c>
      <c r="FO17">
        <f>LARGE($EK17:$FL17,COLUMNS($FN17:FO17))</f>
        <v>0</v>
      </c>
      <c r="FP17">
        <f>LARGE($EK17:$FL17,COLUMNS($FN17:FP17))</f>
        <v>0</v>
      </c>
      <c r="FQ17">
        <f>LARGE($EK17:$FL17,COLUMNS($FN17:FQ17))</f>
        <v>0</v>
      </c>
      <c r="FR17">
        <f>LARGE($EK17:$FL17,COLUMNS($FN17:FR17))</f>
        <v>0</v>
      </c>
      <c r="FS17">
        <f>LARGE($EK17:$FL17,COLUMNS($FN17:FS17))</f>
        <v>0</v>
      </c>
      <c r="FT17">
        <f>LARGE($EK17:$FL17,COLUMNS($FN17:FT17))</f>
        <v>0</v>
      </c>
      <c r="FU17">
        <f>LARGE($EK17:$FL17,COLUMNS($FN17:FU17))</f>
        <v>0</v>
      </c>
      <c r="FV17">
        <f>LARGE($EK17:$FL17,COLUMNS($FN17:FV17))</f>
        <v>0</v>
      </c>
      <c r="FW17">
        <f>LARGE($EK17:$FL17,COLUMNS($FN17:FW17))</f>
        <v>0</v>
      </c>
      <c r="FY17">
        <f t="shared" si="59"/>
        <v>0</v>
      </c>
      <c r="FZ17">
        <f t="shared" si="60"/>
        <v>0</v>
      </c>
      <c r="GA17">
        <f t="shared" si="61"/>
        <v>0</v>
      </c>
      <c r="GB17">
        <f t="shared" si="62"/>
        <v>0</v>
      </c>
      <c r="GC17">
        <f t="shared" si="63"/>
        <v>0</v>
      </c>
      <c r="GD17">
        <f t="shared" si="64"/>
        <v>0</v>
      </c>
      <c r="GE17">
        <f t="shared" si="65"/>
        <v>0</v>
      </c>
      <c r="GF17">
        <f t="shared" si="66"/>
        <v>0</v>
      </c>
      <c r="GG17">
        <f t="shared" si="67"/>
        <v>0</v>
      </c>
      <c r="GH17">
        <f t="shared" si="68"/>
        <v>0</v>
      </c>
      <c r="GI17">
        <f t="shared" si="69"/>
        <v>0</v>
      </c>
      <c r="GJ17">
        <f t="shared" si="70"/>
        <v>0</v>
      </c>
      <c r="GK17">
        <f t="shared" si="71"/>
        <v>0</v>
      </c>
      <c r="GL17">
        <f t="shared" si="72"/>
        <v>0</v>
      </c>
      <c r="GM17">
        <f t="shared" si="73"/>
        <v>0</v>
      </c>
      <c r="GN17">
        <f t="shared" si="74"/>
        <v>0</v>
      </c>
      <c r="GO17">
        <f t="shared" si="75"/>
        <v>0</v>
      </c>
      <c r="GP17">
        <f t="shared" si="76"/>
        <v>0</v>
      </c>
      <c r="GQ17">
        <f t="shared" si="77"/>
        <v>0</v>
      </c>
      <c r="GR17">
        <f t="shared" si="78"/>
        <v>0</v>
      </c>
      <c r="GS17">
        <f t="shared" si="79"/>
        <v>0</v>
      </c>
      <c r="GT17">
        <f t="shared" si="80"/>
        <v>0</v>
      </c>
      <c r="GU17">
        <f t="shared" si="81"/>
        <v>0</v>
      </c>
      <c r="GV17">
        <f t="shared" si="82"/>
        <v>0</v>
      </c>
      <c r="GX17">
        <f>LARGE($FY17:$GV17,COLUMNS($GX17:GX17))</f>
        <v>0</v>
      </c>
      <c r="GY17">
        <f>LARGE($FY17:$GV17,COLUMNS($GX17:GY17))</f>
        <v>0</v>
      </c>
      <c r="GZ17">
        <f>LARGE($FY17:$GV17,COLUMNS($GX17:GZ17))</f>
        <v>0</v>
      </c>
      <c r="HA17">
        <f>LARGE($FY17:$GV17,COLUMNS($GX17:HA17))</f>
        <v>0</v>
      </c>
      <c r="HB17">
        <f>LARGE($FY17:$GV17,COLUMNS($GX17:HB17))</f>
        <v>0</v>
      </c>
      <c r="HC17">
        <f>LARGE($FY17:$GV17,COLUMNS($GX17:HC17))</f>
        <v>0</v>
      </c>
      <c r="HD17">
        <f>LARGE($FY17:$GV17,COLUMNS($GX17:HD17))</f>
        <v>0</v>
      </c>
      <c r="HE17">
        <f>LARGE($FY17:$GV17,COLUMNS($GX17:HE17))</f>
        <v>0</v>
      </c>
      <c r="HF17">
        <f>LARGE($FY17:$GV17,COLUMNS($GX17:HF17))</f>
        <v>0</v>
      </c>
      <c r="HG17">
        <f>LARGE($FY17:$GV17,COLUMNS($GX17:HG17))</f>
        <v>0</v>
      </c>
      <c r="HH17">
        <f>LARGE($FY17:$GV17,COLUMNS($GX17:HH17))</f>
        <v>0</v>
      </c>
      <c r="HI17">
        <f>LARGE($FY17:$GV17,COLUMNS($GX17:HI17))</f>
        <v>0</v>
      </c>
      <c r="HJ17">
        <f>LARGE($FY17:$GV17,COLUMNS($GX17:HJ17))</f>
        <v>0</v>
      </c>
      <c r="HK17">
        <f>LARGE($FY17:$GV17,COLUMNS($GX17:HK17))</f>
        <v>0</v>
      </c>
    </row>
    <row r="18" spans="1:219" ht="15" customHeight="1">
      <c r="A18" s="57" t="s">
        <v>96</v>
      </c>
      <c r="B18" s="120">
        <f t="shared" si="2"/>
        <v>0</v>
      </c>
      <c r="C18" s="35">
        <f t="shared" si="3"/>
        <v>0</v>
      </c>
      <c r="D18" s="123" t="e">
        <f t="shared" si="4"/>
        <v>#VALUE!</v>
      </c>
      <c r="E18" s="38" t="e">
        <f t="shared" si="5"/>
        <v>#DIV/0!</v>
      </c>
      <c r="F18" s="122">
        <f t="shared" si="6"/>
        <v>0</v>
      </c>
      <c r="G18" s="38"/>
      <c r="H18" s="110">
        <f t="shared" si="7"/>
        <v>0</v>
      </c>
      <c r="I18" s="62">
        <f t="shared" si="8"/>
        <v>0</v>
      </c>
      <c r="J18" s="110">
        <f t="shared" si="9"/>
        <v>0</v>
      </c>
      <c r="K18" s="62">
        <f t="shared" si="10"/>
        <v>0</v>
      </c>
      <c r="L18" s="110">
        <f t="shared" si="11"/>
        <v>0</v>
      </c>
      <c r="M18" s="109">
        <f t="shared" si="12"/>
        <v>0</v>
      </c>
      <c r="N18" s="110">
        <f t="shared" si="13"/>
        <v>0</v>
      </c>
      <c r="O18" s="109">
        <f t="shared" si="14"/>
        <v>0</v>
      </c>
      <c r="P18" s="20">
        <f t="shared" si="15"/>
        <v>0</v>
      </c>
      <c r="Q18" s="20">
        <f t="shared" si="16"/>
        <v>0</v>
      </c>
      <c r="R18" s="20"/>
      <c r="S18" s="20"/>
      <c r="T18" s="78"/>
      <c r="U18" s="36"/>
      <c r="V18" s="78"/>
      <c r="W18" s="36"/>
      <c r="X18" s="36"/>
      <c r="Y18" s="36"/>
      <c r="Z18" s="78"/>
      <c r="AA18" s="36"/>
      <c r="AB18" s="36"/>
      <c r="AC18" s="78"/>
      <c r="AD18" s="78"/>
      <c r="AE18" s="78"/>
      <c r="AF18" s="121"/>
      <c r="AG18" s="78"/>
      <c r="AH18" s="78"/>
      <c r="AI18" s="78"/>
      <c r="AJ18" s="78"/>
      <c r="AK18" s="78"/>
      <c r="AL18" s="78"/>
      <c r="AM18" s="49"/>
      <c r="AN18" s="78"/>
      <c r="AP18" s="78"/>
      <c r="AQ18" s="78"/>
      <c r="AR18" s="112"/>
      <c r="AS18" s="112"/>
      <c r="AT18" s="112"/>
      <c r="AU18" s="47"/>
      <c r="AV18" s="78"/>
      <c r="AW18" s="78"/>
      <c r="AX18" s="78"/>
      <c r="AY18" s="47"/>
      <c r="AZ18" s="78"/>
      <c r="BA18" s="78"/>
      <c r="BB18" s="79"/>
      <c r="BC18" s="79"/>
      <c r="BD18" s="79"/>
      <c r="BE18" s="47"/>
      <c r="BF18" s="47"/>
      <c r="BG18" s="47"/>
      <c r="BH18" s="47"/>
      <c r="BI18" s="47"/>
      <c r="BJ18" s="47"/>
      <c r="BK18" s="47"/>
      <c r="BL18" s="105"/>
      <c r="BM18" s="47"/>
      <c r="BN18" s="92">
        <f>IF(ISERROR(LARGE($T18:$AG18,COLUMNS($BN18:BN18))),0,LARGE($T18:$AG18,COLUMNS($BN18:BN18)))</f>
        <v>0</v>
      </c>
      <c r="BO18" s="92">
        <f>IF(ISERROR(LARGE($T18:$AG18,COLUMNS($BN18:BO18))),0,LARGE($T18:$AG18,COLUMNS($BN18:BO18)))</f>
        <v>0</v>
      </c>
      <c r="BP18" s="92">
        <f>IF(ISERROR(LARGE($T18:$AG18,COLUMNS($BN18:BP18))),0,LARGE($T18:$AG18,COLUMNS($BN18:BP18)))</f>
        <v>0</v>
      </c>
      <c r="BQ18" s="92">
        <f>IF(ISERROR(LARGE($T18:$AG18,COLUMNS($BN18:BQ18))),0,LARGE($T18:$AG18,COLUMNS($BN18:BQ18)))</f>
        <v>0</v>
      </c>
      <c r="BR18" s="92">
        <f>IF(ISERROR(LARGE($T18:$AG18,COLUMNS($BN18:BR18))),0,LARGE($T18:$AG18,COLUMNS($BN18:BR18)))</f>
        <v>0</v>
      </c>
      <c r="BS18" s="92">
        <f>IF(ISERROR(LARGE($T18:$AG18,COLUMNS($BN18:BS18))),0,LARGE($T18:$AG18,COLUMNS($BN18:BS18)))</f>
        <v>0</v>
      </c>
      <c r="BT18" s="111">
        <f>IF(ISERROR(LARGE($T18:$AG18,COLUMNS($BN18:BT18))),0,LARGE($T18:$AG18,COLUMNS($BN18:BT18)))</f>
        <v>0</v>
      </c>
      <c r="BU18" s="111">
        <f>IF(ISERROR(LARGE($T18:$AG18,COLUMNS($BN18:BU18))),0,LARGE($T18:$AG18,COLUMNS($BN18:BU18)))</f>
        <v>0</v>
      </c>
      <c r="BV18" s="111">
        <f>IF(ISERROR(LARGE($T18:$AG18,COLUMNS($BN18:BV18))),0,LARGE($T18:$AG18,COLUMNS($BN18:BV18)))</f>
        <v>0</v>
      </c>
      <c r="BW18" s="111">
        <f>IF(ISERROR(LARGE($T18:$AG18,COLUMNS($BN18:BW18))),0,LARGE($T18:$AG18,COLUMNS($BN18:BW18)))</f>
        <v>0</v>
      </c>
      <c r="BX18" s="111">
        <f>IF(ISERROR(LARGE($T18:$AG18,COLUMNS($BN18:BX18))),0,LARGE($T18:$AG18,COLUMNS($BN18:BX18)))</f>
        <v>0</v>
      </c>
      <c r="BY18" s="111">
        <f>IF(ISERROR(LARGE($T18:$AG18,COLUMNS($BN18:BY18))),0,LARGE($T18:$AG18,COLUMNS($BN18:BY18)))</f>
        <v>0</v>
      </c>
      <c r="BZ18" s="111">
        <f>IF(ISERROR(LARGE($T18:$AG18,COLUMNS($BN18:BZ18))),0,LARGE($T18:$AG18,COLUMNS($BN18:BZ18)))</f>
        <v>0</v>
      </c>
      <c r="CA18" s="111">
        <f>IF(ISERROR(LARGE($T18:$AG18,COLUMNS($BN18:CA18))),0,LARGE($T18:$AG18,COLUMNS($BN18:CA18)))</f>
        <v>0</v>
      </c>
      <c r="CB18" s="92"/>
      <c r="CC18" s="92">
        <f>IF(ISERROR(LARGE($AI18:$AV18,COLUMNS($CC18:CC18))),0,LARGE($AI18:$AV18,COLUMNS($CC18:CC18)))</f>
        <v>0</v>
      </c>
      <c r="CD18" s="92">
        <f>IF(ISERROR(LARGE($AI18:$AV18,COLUMNS($CC18:CD18))),0,LARGE($AI18:$AV18,COLUMNS($CC18:CD18)))</f>
        <v>0</v>
      </c>
      <c r="CE18" s="92">
        <f>IF(ISERROR(LARGE($AI18:$AV18,COLUMNS($CC18:CE18))),0,LARGE($AI18:$AV18,COLUMNS($CC18:CE18)))</f>
        <v>0</v>
      </c>
      <c r="CF18" s="92">
        <f>IF(ISERROR(LARGE($AI18:$AV18,COLUMNS($CC18:CF18))),0,LARGE($AI18:$AV18,COLUMNS($CC18:CF18)))</f>
        <v>0</v>
      </c>
      <c r="CG18" s="111">
        <f>IF(ISERROR(LARGE($AI18:$AV18,COLUMNS($CC18:CG18))),0,LARGE($AI18:$AV18,COLUMNS($CC18:CG18)))</f>
        <v>0</v>
      </c>
      <c r="CH18" s="111">
        <f>IF(ISERROR(LARGE($AI18:$AV18,COLUMNS($CC18:CH18))),0,LARGE($AI18:$AV18,COLUMNS($CC18:CH18)))</f>
        <v>0</v>
      </c>
      <c r="CI18" s="111">
        <f>IF(ISERROR(LARGE($AI18:$AV18,COLUMNS($CC18:CI18))),0,LARGE($AI18:$AV18,COLUMNS($CC18:CI18)))</f>
        <v>0</v>
      </c>
      <c r="CJ18" s="111">
        <f>IF(ISERROR(LARGE($AI18:$AV18,COLUMNS($CC18:CJ18))),0,LARGE($AI18:$AV18,COLUMNS($CC18:CJ18)))</f>
        <v>0</v>
      </c>
      <c r="CK18" s="111">
        <f>IF(ISERROR(LARGE($AI18:$AV18,COLUMNS($CC18:CK18))),0,LARGE($AI18:$AV18,COLUMNS($CC18:CK18)))</f>
        <v>0</v>
      </c>
      <c r="CL18" s="111">
        <f>IF(ISERROR(LARGE($AI18:$AV18,COLUMNS($CC18:CL18))),0,LARGE($AI18:$AV18,COLUMNS($CC18:CL18)))</f>
        <v>0</v>
      </c>
      <c r="CM18" s="111">
        <f>IF(ISERROR(LARGE($AI18:$AV18,COLUMNS($CC18:CM18))),0,LARGE($AI18:$AV18,COLUMNS($CC18:CM18)))</f>
        <v>0</v>
      </c>
      <c r="CN18" s="111">
        <f>IF(ISERROR(LARGE($AI18:$AV18,COLUMNS($CC18:CN18))),0,LARGE($AI18:$AV18,COLUMNS($CC18:CN18)))</f>
        <v>0</v>
      </c>
      <c r="CO18" s="111">
        <f>IF(ISERROR(LARGE($AI18:$AV18,COLUMNS($CC18:CO18))),0,LARGE($AI18:$AV18,COLUMNS($CC18:CO18)))</f>
        <v>0</v>
      </c>
      <c r="CP18" s="111">
        <f>IF(ISERROR(LARGE($AI18:$AV18,COLUMNS($CC18:CP18))),0,LARGE($AI18:$AV18,COLUMNS($CC18:CP18)))</f>
        <v>0</v>
      </c>
      <c r="CQ18" s="92"/>
      <c r="CR18" s="92">
        <f>IF(ISERROR(LARGE($AX18:$BK18,COLUMNS($CR18:CR18))),0,LARGE($AX18:$BK18,COLUMNS($CR18:CR18)))</f>
        <v>0</v>
      </c>
      <c r="CS18" s="92">
        <f>IF(ISERROR(LARGE($AX18:$BK18,COLUMNS($CR18:CS18))),0,LARGE($AX18:$BK18,COLUMNS($CR18:CS18)))</f>
        <v>0</v>
      </c>
      <c r="CT18" s="92">
        <f>IF(ISERROR(LARGE($AX18:$BK18,COLUMNS($CR18:CT18))),0,LARGE($AX18:$BK18,COLUMNS($CR18:CT18)))</f>
        <v>0</v>
      </c>
      <c r="CU18" s="92">
        <f>IF(ISERROR(LARGE($AX18:$BK18,COLUMNS($CR18:CU18))),0,LARGE($AX18:$BK18,COLUMNS($CR18:CU18)))</f>
        <v>0</v>
      </c>
      <c r="CV18" s="111">
        <f>IF(ISERROR(LARGE($AX18:$BK18,COLUMNS($CR18:CV18))),0,LARGE($AX18:$BK18,COLUMNS($CR18:CV18)))</f>
        <v>0</v>
      </c>
      <c r="CW18" s="111">
        <f>IF(ISERROR(LARGE($AX18:$BK18,COLUMNS($CR18:CW18))),0,LARGE($AX18:$BK18,COLUMNS($CR18:CW18)))</f>
        <v>0</v>
      </c>
      <c r="CX18" s="111">
        <f>IF(ISERROR(LARGE($AX18:$BK18,COLUMNS($CR18:CX18))),0,LARGE($AX18:$BK18,COLUMNS($CR18:CX18)))</f>
        <v>0</v>
      </c>
      <c r="CY18" s="111">
        <f>IF(ISERROR(LARGE($AX18:$BK18,COLUMNS($CR18:CY18))),0,LARGE($AX18:$BK18,COLUMNS($CR18:CY18)))</f>
        <v>0</v>
      </c>
      <c r="CZ18" s="111">
        <f>IF(ISERROR(LARGE($AX18:$BK18,COLUMNS($CR18:CZ18))),0,LARGE($AX18:$BK18,COLUMNS($CR18:CZ18)))</f>
        <v>0</v>
      </c>
      <c r="DA18" s="111">
        <f>IF(ISERROR(LARGE($AX18:$BK18,COLUMNS($CR18:DA18))),0,LARGE($AX18:$BK18,COLUMNS($CR18:DA18)))</f>
        <v>0</v>
      </c>
      <c r="DB18" s="111">
        <f>IF(ISERROR(LARGE($AX18:$BK18,COLUMNS($CR18:DB18))),0,LARGE($AX18:$BK18,COLUMNS($CR18:DB18)))</f>
        <v>0</v>
      </c>
      <c r="DC18" s="111">
        <f>IF(ISERROR(LARGE($AX18:$BK18,COLUMNS($CR18:DC18))),0,LARGE($AX18:$BK18,COLUMNS($CR18:DC18)))</f>
        <v>0</v>
      </c>
      <c r="DD18" s="111">
        <f>IF(ISERROR(LARGE($AX18:$BK18,COLUMNS($CR18:DD18))),0,LARGE($AX18:$BK18,COLUMNS($CR18:DD18)))</f>
        <v>0</v>
      </c>
      <c r="DE18" s="111">
        <f>IF(ISERROR(LARGE($AX18:$BK18,COLUMNS($CR18:DE18))),0,LARGE($AX18:$BK18,COLUMNS($CR18:DE18)))</f>
        <v>0</v>
      </c>
      <c r="DG18" s="113">
        <f t="shared" si="17"/>
        <v>0</v>
      </c>
      <c r="DH18" s="113">
        <f t="shared" si="18"/>
        <v>0</v>
      </c>
      <c r="DI18" s="113">
        <f t="shared" si="19"/>
        <v>0</v>
      </c>
      <c r="DJ18" s="113">
        <f t="shared" si="20"/>
        <v>0</v>
      </c>
      <c r="DK18" s="113">
        <f t="shared" si="21"/>
        <v>0</v>
      </c>
      <c r="DL18" s="113">
        <f t="shared" si="22"/>
        <v>0</v>
      </c>
      <c r="DM18">
        <f t="shared" si="23"/>
        <v>0</v>
      </c>
      <c r="DN18">
        <f t="shared" si="24"/>
        <v>0</v>
      </c>
      <c r="DO18">
        <f t="shared" si="25"/>
        <v>0</v>
      </c>
      <c r="DP18">
        <f t="shared" si="26"/>
        <v>0</v>
      </c>
      <c r="DQ18">
        <f t="shared" si="27"/>
        <v>0</v>
      </c>
      <c r="DR18">
        <f t="shared" si="28"/>
        <v>0</v>
      </c>
      <c r="DS18">
        <f t="shared" si="29"/>
        <v>0</v>
      </c>
      <c r="DT18">
        <f t="shared" si="30"/>
        <v>0</v>
      </c>
      <c r="DV18">
        <f>LARGE($DG18:$DT18,COLUMNS($DV18:DV18))</f>
        <v>0</v>
      </c>
      <c r="DW18">
        <f>LARGE($DG18:$DT18,COLUMNS($DV18:DW18))</f>
        <v>0</v>
      </c>
      <c r="DX18">
        <f>LARGE($DG18:$DT18,COLUMNS($DV18:DX18))</f>
        <v>0</v>
      </c>
      <c r="DY18">
        <f>LARGE($DG18:$DT18,COLUMNS($DV18:DY18))</f>
        <v>0</v>
      </c>
      <c r="DZ18">
        <f>LARGE($DG18:$DT18,COLUMNS($DV18:DZ18))</f>
        <v>0</v>
      </c>
      <c r="EA18">
        <f>LARGE($DG18:$DT18,COLUMNS($DV18:EA18))</f>
        <v>0</v>
      </c>
      <c r="EB18">
        <f>LARGE($DG18:$DT18,COLUMNS($DV18:EB18))</f>
        <v>0</v>
      </c>
      <c r="EC18">
        <f>LARGE($DG18:$DT18,COLUMNS($DV18:EC18))</f>
        <v>0</v>
      </c>
      <c r="ED18">
        <f>LARGE($DG18:$DT18,COLUMNS($DV18:ED18))</f>
        <v>0</v>
      </c>
      <c r="EE18">
        <f>LARGE($DG18:$DT18,COLUMNS($DV18:EE18))</f>
        <v>0</v>
      </c>
      <c r="EF18">
        <f>LARGE($DG18:$DT18,COLUMNS($DV18:EF18))</f>
        <v>0</v>
      </c>
      <c r="EG18">
        <f>LARGE($DG18:$DT18,COLUMNS($DV18:EG18))</f>
        <v>0</v>
      </c>
      <c r="EH18">
        <f>LARGE($DG18:$DT18,COLUMNS($DV18:EH18))</f>
        <v>0</v>
      </c>
      <c r="EI18">
        <f>LARGE($DG18:$DT18,COLUMNS($DV18:EI18))</f>
        <v>0</v>
      </c>
      <c r="EK18">
        <f t="shared" si="31"/>
        <v>0</v>
      </c>
      <c r="EL18">
        <f t="shared" si="32"/>
        <v>0</v>
      </c>
      <c r="EM18">
        <f t="shared" si="33"/>
        <v>0</v>
      </c>
      <c r="EN18">
        <f t="shared" si="34"/>
        <v>0</v>
      </c>
      <c r="EO18">
        <f t="shared" si="35"/>
        <v>0</v>
      </c>
      <c r="EP18">
        <f t="shared" si="36"/>
        <v>0</v>
      </c>
      <c r="EQ18">
        <f t="shared" si="37"/>
        <v>0</v>
      </c>
      <c r="ER18">
        <f t="shared" si="38"/>
        <v>0</v>
      </c>
      <c r="ES18">
        <f t="shared" si="39"/>
        <v>0</v>
      </c>
      <c r="ET18">
        <f t="shared" si="40"/>
        <v>0</v>
      </c>
      <c r="EU18">
        <f t="shared" si="41"/>
        <v>0</v>
      </c>
      <c r="EV18">
        <f t="shared" si="42"/>
        <v>0</v>
      </c>
      <c r="EW18">
        <f t="shared" si="43"/>
        <v>0</v>
      </c>
      <c r="EX18">
        <f t="shared" si="44"/>
        <v>0</v>
      </c>
      <c r="EY18">
        <f t="shared" si="45"/>
        <v>0</v>
      </c>
      <c r="EZ18">
        <f t="shared" si="46"/>
        <v>0</v>
      </c>
      <c r="FA18">
        <f t="shared" si="47"/>
        <v>0</v>
      </c>
      <c r="FB18">
        <f t="shared" si="48"/>
        <v>0</v>
      </c>
      <c r="FC18">
        <f t="shared" si="49"/>
        <v>0</v>
      </c>
      <c r="FD18">
        <f t="shared" si="50"/>
        <v>0</v>
      </c>
      <c r="FE18">
        <f t="shared" si="51"/>
        <v>0</v>
      </c>
      <c r="FF18">
        <f t="shared" si="52"/>
        <v>0</v>
      </c>
      <c r="FG18">
        <f t="shared" si="53"/>
        <v>0</v>
      </c>
      <c r="FH18">
        <f t="shared" si="54"/>
        <v>0</v>
      </c>
      <c r="FI18">
        <f t="shared" si="55"/>
        <v>0</v>
      </c>
      <c r="FJ18">
        <f t="shared" si="56"/>
        <v>0</v>
      </c>
      <c r="FK18">
        <f t="shared" si="57"/>
        <v>0</v>
      </c>
      <c r="FL18">
        <f t="shared" si="58"/>
        <v>0</v>
      </c>
      <c r="FN18">
        <f>LARGE($EK18:$FL18,COLUMNS($FN18:FN18))</f>
        <v>0</v>
      </c>
      <c r="FO18">
        <f>LARGE($EK18:$FL18,COLUMNS($FN18:FO18))</f>
        <v>0</v>
      </c>
      <c r="FP18">
        <f>LARGE($EK18:$FL18,COLUMNS($FN18:FP18))</f>
        <v>0</v>
      </c>
      <c r="FQ18">
        <f>LARGE($EK18:$FL18,COLUMNS($FN18:FQ18))</f>
        <v>0</v>
      </c>
      <c r="FR18">
        <f>LARGE($EK18:$FL18,COLUMNS($FN18:FR18))</f>
        <v>0</v>
      </c>
      <c r="FS18">
        <f>LARGE($EK18:$FL18,COLUMNS($FN18:FS18))</f>
        <v>0</v>
      </c>
      <c r="FT18">
        <f>LARGE($EK18:$FL18,COLUMNS($FN18:FT18))</f>
        <v>0</v>
      </c>
      <c r="FU18">
        <f>LARGE($EK18:$FL18,COLUMNS($FN18:FU18))</f>
        <v>0</v>
      </c>
      <c r="FV18">
        <f>LARGE($EK18:$FL18,COLUMNS($FN18:FV18))</f>
        <v>0</v>
      </c>
      <c r="FW18">
        <f>LARGE($EK18:$FL18,COLUMNS($FN18:FW18))</f>
        <v>0</v>
      </c>
      <c r="FY18">
        <f t="shared" si="59"/>
        <v>0</v>
      </c>
      <c r="FZ18">
        <f t="shared" si="60"/>
        <v>0</v>
      </c>
      <c r="GA18">
        <f t="shared" si="61"/>
        <v>0</v>
      </c>
      <c r="GB18">
        <f t="shared" si="62"/>
        <v>0</v>
      </c>
      <c r="GC18">
        <f t="shared" si="63"/>
        <v>0</v>
      </c>
      <c r="GD18">
        <f t="shared" si="64"/>
        <v>0</v>
      </c>
      <c r="GE18">
        <f t="shared" si="65"/>
        <v>0</v>
      </c>
      <c r="GF18">
        <f t="shared" si="66"/>
        <v>0</v>
      </c>
      <c r="GG18">
        <f t="shared" si="67"/>
        <v>0</v>
      </c>
      <c r="GH18">
        <f t="shared" si="68"/>
        <v>0</v>
      </c>
      <c r="GI18">
        <f t="shared" si="69"/>
        <v>0</v>
      </c>
      <c r="GJ18">
        <f t="shared" si="70"/>
        <v>0</v>
      </c>
      <c r="GK18">
        <f t="shared" si="71"/>
        <v>0</v>
      </c>
      <c r="GL18">
        <f t="shared" si="72"/>
        <v>0</v>
      </c>
      <c r="GM18">
        <f t="shared" si="73"/>
        <v>0</v>
      </c>
      <c r="GN18">
        <f t="shared" si="74"/>
        <v>0</v>
      </c>
      <c r="GO18">
        <f t="shared" si="75"/>
        <v>0</v>
      </c>
      <c r="GP18">
        <f t="shared" si="76"/>
        <v>0</v>
      </c>
      <c r="GQ18">
        <f t="shared" si="77"/>
        <v>0</v>
      </c>
      <c r="GR18">
        <f t="shared" si="78"/>
        <v>0</v>
      </c>
      <c r="GS18">
        <f t="shared" si="79"/>
        <v>0</v>
      </c>
      <c r="GT18">
        <f t="shared" si="80"/>
        <v>0</v>
      </c>
      <c r="GU18">
        <f t="shared" si="81"/>
        <v>0</v>
      </c>
      <c r="GV18">
        <f t="shared" si="82"/>
        <v>0</v>
      </c>
      <c r="GX18">
        <f>LARGE($FY18:$GV18,COLUMNS($GX18:GX18))</f>
        <v>0</v>
      </c>
      <c r="GY18">
        <f>LARGE($FY18:$GV18,COLUMNS($GX18:GY18))</f>
        <v>0</v>
      </c>
      <c r="GZ18">
        <f>LARGE($FY18:$GV18,COLUMNS($GX18:GZ18))</f>
        <v>0</v>
      </c>
      <c r="HA18">
        <f>LARGE($FY18:$GV18,COLUMNS($GX18:HA18))</f>
        <v>0</v>
      </c>
      <c r="HB18">
        <f>LARGE($FY18:$GV18,COLUMNS($GX18:HB18))</f>
        <v>0</v>
      </c>
      <c r="HC18">
        <f>LARGE($FY18:$GV18,COLUMNS($GX18:HC18))</f>
        <v>0</v>
      </c>
      <c r="HD18">
        <f>LARGE($FY18:$GV18,COLUMNS($GX18:HD18))</f>
        <v>0</v>
      </c>
      <c r="HE18">
        <f>LARGE($FY18:$GV18,COLUMNS($GX18:HE18))</f>
        <v>0</v>
      </c>
      <c r="HF18">
        <f>LARGE($FY18:$GV18,COLUMNS($GX18:HF18))</f>
        <v>0</v>
      </c>
      <c r="HG18">
        <f>LARGE($FY18:$GV18,COLUMNS($GX18:HG18))</f>
        <v>0</v>
      </c>
      <c r="HH18">
        <f>LARGE($FY18:$GV18,COLUMNS($GX18:HH18))</f>
        <v>0</v>
      </c>
      <c r="HI18">
        <f>LARGE($FY18:$GV18,COLUMNS($GX18:HI18))</f>
        <v>0</v>
      </c>
      <c r="HJ18">
        <f>LARGE($FY18:$GV18,COLUMNS($GX18:HJ18))</f>
        <v>0</v>
      </c>
      <c r="HK18">
        <f>LARGE($FY18:$GV18,COLUMNS($GX18:HK18))</f>
        <v>0</v>
      </c>
    </row>
    <row r="19" spans="1:219" ht="15" customHeight="1">
      <c r="A19" s="57" t="s">
        <v>137</v>
      </c>
      <c r="B19" s="120">
        <f t="shared" si="2"/>
        <v>0</v>
      </c>
      <c r="C19" s="35">
        <f t="shared" si="3"/>
        <v>0</v>
      </c>
      <c r="D19" s="123" t="e">
        <f t="shared" si="4"/>
        <v>#VALUE!</v>
      </c>
      <c r="E19" s="38" t="e">
        <f t="shared" si="5"/>
        <v>#DIV/0!</v>
      </c>
      <c r="F19" s="122">
        <f t="shared" si="6"/>
        <v>0</v>
      </c>
      <c r="G19" s="38"/>
      <c r="H19" s="110">
        <f t="shared" si="7"/>
        <v>0</v>
      </c>
      <c r="I19" s="62">
        <f t="shared" si="8"/>
        <v>0</v>
      </c>
      <c r="J19" s="110">
        <f t="shared" si="9"/>
        <v>0</v>
      </c>
      <c r="K19" s="62">
        <f t="shared" si="10"/>
        <v>0</v>
      </c>
      <c r="L19" s="110">
        <f t="shared" si="11"/>
        <v>0</v>
      </c>
      <c r="M19" s="109">
        <f t="shared" si="12"/>
        <v>0</v>
      </c>
      <c r="N19" s="110">
        <f t="shared" si="13"/>
        <v>0</v>
      </c>
      <c r="O19" s="109">
        <f t="shared" si="14"/>
        <v>0</v>
      </c>
      <c r="P19" s="20">
        <f t="shared" si="15"/>
        <v>0</v>
      </c>
      <c r="Q19" s="20">
        <f t="shared" si="16"/>
        <v>0</v>
      </c>
      <c r="R19" s="20"/>
      <c r="S19" s="20"/>
      <c r="T19" s="78"/>
      <c r="U19" s="37"/>
      <c r="V19" s="78"/>
      <c r="W19" s="78"/>
      <c r="X19" s="37"/>
      <c r="Y19" s="132"/>
      <c r="Z19" s="78"/>
      <c r="AA19" s="37"/>
      <c r="AB19" s="37"/>
      <c r="AC19" s="78"/>
      <c r="AD19" s="78"/>
      <c r="AE19" s="78"/>
      <c r="AF19" s="78"/>
      <c r="AG19" s="78"/>
      <c r="AH19" s="78"/>
      <c r="AI19" s="78"/>
      <c r="AJ19" s="78"/>
      <c r="AK19" s="78"/>
      <c r="AL19" s="78"/>
      <c r="AM19" s="49"/>
      <c r="AN19" s="49"/>
      <c r="AP19" s="78"/>
      <c r="AQ19" s="78"/>
      <c r="AV19" s="78"/>
      <c r="AW19" s="78"/>
      <c r="AX19" s="47"/>
      <c r="AY19" s="47"/>
      <c r="AZ19" s="79"/>
      <c r="BA19" s="79"/>
      <c r="BB19" s="79"/>
      <c r="BC19" s="79"/>
      <c r="BD19" s="79"/>
      <c r="BE19" s="47"/>
      <c r="BF19" s="47"/>
      <c r="BG19" s="47"/>
      <c r="BH19" s="47"/>
      <c r="BI19" s="47"/>
      <c r="BJ19" s="47"/>
      <c r="BK19" s="47"/>
      <c r="BN19" s="92">
        <f>IF(ISERROR(LARGE($T19:$AG19,COLUMNS($BN19:BN19))),0,LARGE($T19:$AG19,COLUMNS($BN19:BN19)))</f>
        <v>0</v>
      </c>
      <c r="BO19" s="92">
        <f>IF(ISERROR(LARGE($T19:$AG19,COLUMNS($BN19:BO19))),0,LARGE($T19:$AG19,COLUMNS($BN19:BO19)))</f>
        <v>0</v>
      </c>
      <c r="BP19" s="92">
        <f>IF(ISERROR(LARGE($T19:$AG19,COLUMNS($BN19:BP19))),0,LARGE($T19:$AG19,COLUMNS($BN19:BP19)))</f>
        <v>0</v>
      </c>
      <c r="BQ19" s="92">
        <f>IF(ISERROR(LARGE($T19:$AG19,COLUMNS($BN19:BQ19))),0,LARGE($T19:$AG19,COLUMNS($BN19:BQ19)))</f>
        <v>0</v>
      </c>
      <c r="BR19" s="92">
        <f>IF(ISERROR(LARGE($T19:$AG19,COLUMNS($BN19:BR19))),0,LARGE($T19:$AG19,COLUMNS($BN19:BR19)))</f>
        <v>0</v>
      </c>
      <c r="BS19" s="92">
        <f>IF(ISERROR(LARGE($T19:$AG19,COLUMNS($BN19:BS19))),0,LARGE($T19:$AG19,COLUMNS($BN19:BS19)))</f>
        <v>0</v>
      </c>
      <c r="BT19" s="111">
        <f>IF(ISERROR(LARGE($T19:$AG19,COLUMNS($BN19:BT19))),0,LARGE($T19:$AG19,COLUMNS($BN19:BT19)))</f>
        <v>0</v>
      </c>
      <c r="BU19" s="111">
        <f>IF(ISERROR(LARGE($T19:$AG19,COLUMNS($BN19:BU19))),0,LARGE($T19:$AG19,COLUMNS($BN19:BU19)))</f>
        <v>0</v>
      </c>
      <c r="BV19" s="111">
        <f>IF(ISERROR(LARGE($T19:$AG19,COLUMNS($BN19:BV19))),0,LARGE($T19:$AG19,COLUMNS($BN19:BV19)))</f>
        <v>0</v>
      </c>
      <c r="BW19" s="111">
        <f>IF(ISERROR(LARGE($T19:$AG19,COLUMNS($BN19:BW19))),0,LARGE($T19:$AG19,COLUMNS($BN19:BW19)))</f>
        <v>0</v>
      </c>
      <c r="BX19" s="111">
        <f>IF(ISERROR(LARGE($T19:$AG19,COLUMNS($BN19:BX19))),0,LARGE($T19:$AG19,COLUMNS($BN19:BX19)))</f>
        <v>0</v>
      </c>
      <c r="BY19" s="111">
        <f>IF(ISERROR(LARGE($T19:$AG19,COLUMNS($BN19:BY19))),0,LARGE($T19:$AG19,COLUMNS($BN19:BY19)))</f>
        <v>0</v>
      </c>
      <c r="BZ19" s="111">
        <f>IF(ISERROR(LARGE($T19:$AG19,COLUMNS($BN19:BZ19))),0,LARGE($T19:$AG19,COLUMNS($BN19:BZ19)))</f>
        <v>0</v>
      </c>
      <c r="CA19" s="111">
        <f>IF(ISERROR(LARGE($T19:$AG19,COLUMNS($BN19:CA19))),0,LARGE($T19:$AG19,COLUMNS($BN19:CA19)))</f>
        <v>0</v>
      </c>
      <c r="CB19" s="92"/>
      <c r="CC19" s="92">
        <f>IF(ISERROR(LARGE($AI19:$AV19,COLUMNS($CC19:CC19))),0,LARGE($AI19:$AV19,COLUMNS($CC19:CC19)))</f>
        <v>0</v>
      </c>
      <c r="CD19" s="92">
        <f>IF(ISERROR(LARGE($AI19:$AV19,COLUMNS($CC19:CD19))),0,LARGE($AI19:$AV19,COLUMNS($CC19:CD19)))</f>
        <v>0</v>
      </c>
      <c r="CE19" s="92">
        <f>IF(ISERROR(LARGE($AI19:$AV19,COLUMNS($CC19:CE19))),0,LARGE($AI19:$AV19,COLUMNS($CC19:CE19)))</f>
        <v>0</v>
      </c>
      <c r="CF19" s="92">
        <f>IF(ISERROR(LARGE($AI19:$AV19,COLUMNS($CC19:CF19))),0,LARGE($AI19:$AV19,COLUMNS($CC19:CF19)))</f>
        <v>0</v>
      </c>
      <c r="CG19" s="111">
        <f>IF(ISERROR(LARGE($AI19:$AV19,COLUMNS($CC19:CG19))),0,LARGE($AI19:$AV19,COLUMNS($CC19:CG19)))</f>
        <v>0</v>
      </c>
      <c r="CH19" s="111">
        <f>IF(ISERROR(LARGE($AI19:$AV19,COLUMNS($CC19:CH19))),0,LARGE($AI19:$AV19,COLUMNS($CC19:CH19)))</f>
        <v>0</v>
      </c>
      <c r="CI19" s="111">
        <f>IF(ISERROR(LARGE($AI19:$AV19,COLUMNS($CC19:CI19))),0,LARGE($AI19:$AV19,COLUMNS($CC19:CI19)))</f>
        <v>0</v>
      </c>
      <c r="CJ19" s="111">
        <f>IF(ISERROR(LARGE($AI19:$AV19,COLUMNS($CC19:CJ19))),0,LARGE($AI19:$AV19,COLUMNS($CC19:CJ19)))</f>
        <v>0</v>
      </c>
      <c r="CK19" s="111">
        <f>IF(ISERROR(LARGE($AI19:$AV19,COLUMNS($CC19:CK19))),0,LARGE($AI19:$AV19,COLUMNS($CC19:CK19)))</f>
        <v>0</v>
      </c>
      <c r="CL19" s="111">
        <f>IF(ISERROR(LARGE($AI19:$AV19,COLUMNS($CC19:CL19))),0,LARGE($AI19:$AV19,COLUMNS($CC19:CL19)))</f>
        <v>0</v>
      </c>
      <c r="CM19" s="111">
        <f>IF(ISERROR(LARGE($AI19:$AV19,COLUMNS($CC19:CM19))),0,LARGE($AI19:$AV19,COLUMNS($CC19:CM19)))</f>
        <v>0</v>
      </c>
      <c r="CN19" s="111">
        <f>IF(ISERROR(LARGE($AI19:$AV19,COLUMNS($CC19:CN19))),0,LARGE($AI19:$AV19,COLUMNS($CC19:CN19)))</f>
        <v>0</v>
      </c>
      <c r="CO19" s="111">
        <f>IF(ISERROR(LARGE($AI19:$AV19,COLUMNS($CC19:CO19))),0,LARGE($AI19:$AV19,COLUMNS($CC19:CO19)))</f>
        <v>0</v>
      </c>
      <c r="CP19" s="111">
        <f>IF(ISERROR(LARGE($AI19:$AV19,COLUMNS($CC19:CP19))),0,LARGE($AI19:$AV19,COLUMNS($CC19:CP19)))</f>
        <v>0</v>
      </c>
      <c r="CQ19" s="92"/>
      <c r="CR19" s="92">
        <f>IF(ISERROR(LARGE($AX19:$BK19,COLUMNS($CR19:CR19))),0,LARGE($AX19:$BK19,COLUMNS($CR19:CR19)))</f>
        <v>0</v>
      </c>
      <c r="CS19" s="92">
        <f>IF(ISERROR(LARGE($AX19:$BK19,COLUMNS($CR19:CS19))),0,LARGE($AX19:$BK19,COLUMNS($CR19:CS19)))</f>
        <v>0</v>
      </c>
      <c r="CT19" s="92">
        <f>IF(ISERROR(LARGE($AX19:$BK19,COLUMNS($CR19:CT19))),0,LARGE($AX19:$BK19,COLUMNS($CR19:CT19)))</f>
        <v>0</v>
      </c>
      <c r="CU19" s="92">
        <f>IF(ISERROR(LARGE($AX19:$BK19,COLUMNS($CR19:CU19))),0,LARGE($AX19:$BK19,COLUMNS($CR19:CU19)))</f>
        <v>0</v>
      </c>
      <c r="CV19" s="111">
        <f>IF(ISERROR(LARGE($AX19:$BK19,COLUMNS($CR19:CV19))),0,LARGE($AX19:$BK19,COLUMNS($CR19:CV19)))</f>
        <v>0</v>
      </c>
      <c r="CW19" s="111">
        <f>IF(ISERROR(LARGE($AX19:$BK19,COLUMNS($CR19:CW19))),0,LARGE($AX19:$BK19,COLUMNS($CR19:CW19)))</f>
        <v>0</v>
      </c>
      <c r="CX19" s="111">
        <f>IF(ISERROR(LARGE($AX19:$BK19,COLUMNS($CR19:CX19))),0,LARGE($AX19:$BK19,COLUMNS($CR19:CX19)))</f>
        <v>0</v>
      </c>
      <c r="CY19" s="111">
        <f>IF(ISERROR(LARGE($AX19:$BK19,COLUMNS($CR19:CY19))),0,LARGE($AX19:$BK19,COLUMNS($CR19:CY19)))</f>
        <v>0</v>
      </c>
      <c r="CZ19" s="111">
        <f>IF(ISERROR(LARGE($AX19:$BK19,COLUMNS($CR19:CZ19))),0,LARGE($AX19:$BK19,COLUMNS($CR19:CZ19)))</f>
        <v>0</v>
      </c>
      <c r="DA19" s="111">
        <f>IF(ISERROR(LARGE($AX19:$BK19,COLUMNS($CR19:DA19))),0,LARGE($AX19:$BK19,COLUMNS($CR19:DA19)))</f>
        <v>0</v>
      </c>
      <c r="DB19" s="111">
        <f>IF(ISERROR(LARGE($AX19:$BK19,COLUMNS($CR19:DB19))),0,LARGE($AX19:$BK19,COLUMNS($CR19:DB19)))</f>
        <v>0</v>
      </c>
      <c r="DC19" s="111">
        <f>IF(ISERROR(LARGE($AX19:$BK19,COLUMNS($CR19:DC19))),0,LARGE($AX19:$BK19,COLUMNS($CR19:DC19)))</f>
        <v>0</v>
      </c>
      <c r="DD19" s="111">
        <f>IF(ISERROR(LARGE($AX19:$BK19,COLUMNS($CR19:DD19))),0,LARGE($AX19:$BK19,COLUMNS($CR19:DD19)))</f>
        <v>0</v>
      </c>
      <c r="DE19" s="111">
        <f>IF(ISERROR(LARGE($AX19:$BK19,COLUMNS($CR19:DE19))),0,LARGE($AX19:$BK19,COLUMNS($CR19:DE19)))</f>
        <v>0</v>
      </c>
      <c r="DG19" s="113">
        <f t="shared" si="17"/>
        <v>0</v>
      </c>
      <c r="DH19" s="113">
        <f t="shared" si="18"/>
        <v>0</v>
      </c>
      <c r="DI19" s="113">
        <f t="shared" si="19"/>
        <v>0</v>
      </c>
      <c r="DJ19" s="113">
        <f t="shared" si="20"/>
        <v>0</v>
      </c>
      <c r="DK19" s="113">
        <f t="shared" si="21"/>
        <v>0</v>
      </c>
      <c r="DL19" s="113">
        <f t="shared" si="22"/>
        <v>0</v>
      </c>
      <c r="DM19">
        <f t="shared" si="23"/>
        <v>0</v>
      </c>
      <c r="DN19">
        <f t="shared" si="24"/>
        <v>0</v>
      </c>
      <c r="DO19">
        <f t="shared" si="25"/>
        <v>0</v>
      </c>
      <c r="DP19">
        <f t="shared" si="26"/>
        <v>0</v>
      </c>
      <c r="DQ19">
        <f t="shared" si="27"/>
        <v>0</v>
      </c>
      <c r="DR19">
        <f t="shared" si="28"/>
        <v>0</v>
      </c>
      <c r="DS19">
        <f t="shared" si="29"/>
        <v>0</v>
      </c>
      <c r="DT19">
        <f t="shared" si="30"/>
        <v>0</v>
      </c>
      <c r="DV19">
        <f>LARGE($DG19:$DT19,COLUMNS($DV19:DV19))</f>
        <v>0</v>
      </c>
      <c r="DW19">
        <f>LARGE($DG19:$DT19,COLUMNS($DV19:DW19))</f>
        <v>0</v>
      </c>
      <c r="DX19">
        <f>LARGE($DG19:$DT19,COLUMNS($DV19:DX19))</f>
        <v>0</v>
      </c>
      <c r="DY19">
        <f>LARGE($DG19:$DT19,COLUMNS($DV19:DY19))</f>
        <v>0</v>
      </c>
      <c r="DZ19">
        <f>LARGE($DG19:$DT19,COLUMNS($DV19:DZ19))</f>
        <v>0</v>
      </c>
      <c r="EA19">
        <f>LARGE($DG19:$DT19,COLUMNS($DV19:EA19))</f>
        <v>0</v>
      </c>
      <c r="EB19">
        <f>LARGE($DG19:$DT19,COLUMNS($DV19:EB19))</f>
        <v>0</v>
      </c>
      <c r="EC19">
        <f>LARGE($DG19:$DT19,COLUMNS($DV19:EC19))</f>
        <v>0</v>
      </c>
      <c r="ED19">
        <f>LARGE($DG19:$DT19,COLUMNS($DV19:ED19))</f>
        <v>0</v>
      </c>
      <c r="EE19">
        <f>LARGE($DG19:$DT19,COLUMNS($DV19:EE19))</f>
        <v>0</v>
      </c>
      <c r="EF19">
        <f>LARGE($DG19:$DT19,COLUMNS($DV19:EF19))</f>
        <v>0</v>
      </c>
      <c r="EG19">
        <f>LARGE($DG19:$DT19,COLUMNS($DV19:EG19))</f>
        <v>0</v>
      </c>
      <c r="EH19">
        <f>LARGE($DG19:$DT19,COLUMNS($DV19:EH19))</f>
        <v>0</v>
      </c>
      <c r="EI19">
        <f>LARGE($DG19:$DT19,COLUMNS($DV19:EI19))</f>
        <v>0</v>
      </c>
      <c r="EK19">
        <f t="shared" si="31"/>
        <v>0</v>
      </c>
      <c r="EL19">
        <f t="shared" si="32"/>
        <v>0</v>
      </c>
      <c r="EM19">
        <f t="shared" si="33"/>
        <v>0</v>
      </c>
      <c r="EN19">
        <f t="shared" si="34"/>
        <v>0</v>
      </c>
      <c r="EO19">
        <f t="shared" si="35"/>
        <v>0</v>
      </c>
      <c r="EP19">
        <f t="shared" si="36"/>
        <v>0</v>
      </c>
      <c r="EQ19">
        <f t="shared" si="37"/>
        <v>0</v>
      </c>
      <c r="ER19">
        <f t="shared" si="38"/>
        <v>0</v>
      </c>
      <c r="ES19">
        <f t="shared" si="39"/>
        <v>0</v>
      </c>
      <c r="ET19">
        <f t="shared" si="40"/>
        <v>0</v>
      </c>
      <c r="EU19">
        <f t="shared" si="41"/>
        <v>0</v>
      </c>
      <c r="EV19">
        <f t="shared" si="42"/>
        <v>0</v>
      </c>
      <c r="EW19">
        <f t="shared" si="43"/>
        <v>0</v>
      </c>
      <c r="EX19">
        <f t="shared" si="44"/>
        <v>0</v>
      </c>
      <c r="EY19">
        <f t="shared" si="45"/>
        <v>0</v>
      </c>
      <c r="EZ19">
        <f t="shared" si="46"/>
        <v>0</v>
      </c>
      <c r="FA19">
        <f t="shared" si="47"/>
        <v>0</v>
      </c>
      <c r="FB19">
        <f t="shared" si="48"/>
        <v>0</v>
      </c>
      <c r="FC19">
        <f t="shared" si="49"/>
        <v>0</v>
      </c>
      <c r="FD19">
        <f t="shared" si="50"/>
        <v>0</v>
      </c>
      <c r="FE19">
        <f t="shared" si="51"/>
        <v>0</v>
      </c>
      <c r="FF19">
        <f t="shared" si="52"/>
        <v>0</v>
      </c>
      <c r="FG19">
        <f t="shared" si="53"/>
        <v>0</v>
      </c>
      <c r="FH19">
        <f t="shared" si="54"/>
        <v>0</v>
      </c>
      <c r="FI19">
        <f t="shared" si="55"/>
        <v>0</v>
      </c>
      <c r="FJ19">
        <f t="shared" si="56"/>
        <v>0</v>
      </c>
      <c r="FK19">
        <f t="shared" si="57"/>
        <v>0</v>
      </c>
      <c r="FL19">
        <f t="shared" si="58"/>
        <v>0</v>
      </c>
      <c r="FN19">
        <f>LARGE($EK19:$FL19,COLUMNS($FN19:FN19))</f>
        <v>0</v>
      </c>
      <c r="FO19">
        <f>LARGE($EK19:$FL19,COLUMNS($FN19:FO19))</f>
        <v>0</v>
      </c>
      <c r="FP19">
        <f>LARGE($EK19:$FL19,COLUMNS($FN19:FP19))</f>
        <v>0</v>
      </c>
      <c r="FQ19">
        <f>LARGE($EK19:$FL19,COLUMNS($FN19:FQ19))</f>
        <v>0</v>
      </c>
      <c r="FR19">
        <f>LARGE($EK19:$FL19,COLUMNS($FN19:FR19))</f>
        <v>0</v>
      </c>
      <c r="FS19">
        <f>LARGE($EK19:$FL19,COLUMNS($FN19:FS19))</f>
        <v>0</v>
      </c>
      <c r="FT19">
        <f>LARGE($EK19:$FL19,COLUMNS($FN19:FT19))</f>
        <v>0</v>
      </c>
      <c r="FU19">
        <f>LARGE($EK19:$FL19,COLUMNS($FN19:FU19))</f>
        <v>0</v>
      </c>
      <c r="FV19">
        <f>LARGE($EK19:$FL19,COLUMNS($FN19:FV19))</f>
        <v>0</v>
      </c>
      <c r="FW19">
        <f>LARGE($EK19:$FL19,COLUMNS($FN19:FW19))</f>
        <v>0</v>
      </c>
      <c r="FY19">
        <f t="shared" si="59"/>
        <v>0</v>
      </c>
      <c r="FZ19">
        <f t="shared" si="60"/>
        <v>0</v>
      </c>
      <c r="GA19">
        <f t="shared" si="61"/>
        <v>0</v>
      </c>
      <c r="GB19">
        <f t="shared" si="62"/>
        <v>0</v>
      </c>
      <c r="GC19">
        <f t="shared" si="63"/>
        <v>0</v>
      </c>
      <c r="GD19">
        <f t="shared" si="64"/>
        <v>0</v>
      </c>
      <c r="GE19">
        <f t="shared" si="65"/>
        <v>0</v>
      </c>
      <c r="GF19">
        <f t="shared" si="66"/>
        <v>0</v>
      </c>
      <c r="GG19">
        <f t="shared" si="67"/>
        <v>0</v>
      </c>
      <c r="GH19">
        <f t="shared" si="68"/>
        <v>0</v>
      </c>
      <c r="GI19">
        <f t="shared" si="69"/>
        <v>0</v>
      </c>
      <c r="GJ19">
        <f t="shared" si="70"/>
        <v>0</v>
      </c>
      <c r="GK19">
        <f t="shared" si="71"/>
        <v>0</v>
      </c>
      <c r="GL19">
        <f t="shared" si="72"/>
        <v>0</v>
      </c>
      <c r="GM19">
        <f t="shared" si="73"/>
        <v>0</v>
      </c>
      <c r="GN19">
        <f t="shared" si="74"/>
        <v>0</v>
      </c>
      <c r="GO19">
        <f t="shared" si="75"/>
        <v>0</v>
      </c>
      <c r="GP19">
        <f t="shared" si="76"/>
        <v>0</v>
      </c>
      <c r="GQ19">
        <f t="shared" si="77"/>
        <v>0</v>
      </c>
      <c r="GR19">
        <f t="shared" si="78"/>
        <v>0</v>
      </c>
      <c r="GS19">
        <f t="shared" si="79"/>
        <v>0</v>
      </c>
      <c r="GT19">
        <f t="shared" si="80"/>
        <v>0</v>
      </c>
      <c r="GU19">
        <f t="shared" si="81"/>
        <v>0</v>
      </c>
      <c r="GV19">
        <f t="shared" si="82"/>
        <v>0</v>
      </c>
      <c r="GX19">
        <f>LARGE($FY19:$GV19,COLUMNS($GX19:GX19))</f>
        <v>0</v>
      </c>
      <c r="GY19">
        <f>LARGE($FY19:$GV19,COLUMNS($GX19:GY19))</f>
        <v>0</v>
      </c>
      <c r="GZ19">
        <f>LARGE($FY19:$GV19,COLUMNS($GX19:GZ19))</f>
        <v>0</v>
      </c>
      <c r="HA19">
        <f>LARGE($FY19:$GV19,COLUMNS($GX19:HA19))</f>
        <v>0</v>
      </c>
      <c r="HB19">
        <f>LARGE($FY19:$GV19,COLUMNS($GX19:HB19))</f>
        <v>0</v>
      </c>
      <c r="HC19">
        <f>LARGE($FY19:$GV19,COLUMNS($GX19:HC19))</f>
        <v>0</v>
      </c>
      <c r="HD19">
        <f>LARGE($FY19:$GV19,COLUMNS($GX19:HD19))</f>
        <v>0</v>
      </c>
      <c r="HE19">
        <f>LARGE($FY19:$GV19,COLUMNS($GX19:HE19))</f>
        <v>0</v>
      </c>
      <c r="HF19">
        <f>LARGE($FY19:$GV19,COLUMNS($GX19:HF19))</f>
        <v>0</v>
      </c>
      <c r="HG19">
        <f>LARGE($FY19:$GV19,COLUMNS($GX19:HG19))</f>
        <v>0</v>
      </c>
      <c r="HH19">
        <f>LARGE($FY19:$GV19,COLUMNS($GX19:HH19))</f>
        <v>0</v>
      </c>
      <c r="HI19">
        <f>LARGE($FY19:$GV19,COLUMNS($GX19:HI19))</f>
        <v>0</v>
      </c>
      <c r="HJ19">
        <f>LARGE($FY19:$GV19,COLUMNS($GX19:HJ19))</f>
        <v>0</v>
      </c>
      <c r="HK19">
        <f>LARGE($FY19:$GV19,COLUMNS($GX19:HK19))</f>
        <v>0</v>
      </c>
    </row>
    <row r="20" spans="1:219" ht="15" customHeight="1">
      <c r="A20" s="57" t="s">
        <v>130</v>
      </c>
      <c r="B20" s="120">
        <f t="shared" si="2"/>
        <v>0</v>
      </c>
      <c r="C20" s="35">
        <f t="shared" si="3"/>
        <v>0</v>
      </c>
      <c r="D20" s="123" t="e">
        <f t="shared" si="4"/>
        <v>#VALUE!</v>
      </c>
      <c r="E20" s="38" t="e">
        <f t="shared" si="5"/>
        <v>#DIV/0!</v>
      </c>
      <c r="F20" s="122">
        <f t="shared" si="6"/>
        <v>0</v>
      </c>
      <c r="G20" s="38"/>
      <c r="H20" s="110">
        <f t="shared" si="7"/>
        <v>0</v>
      </c>
      <c r="I20" s="62">
        <f t="shared" si="8"/>
        <v>0</v>
      </c>
      <c r="J20" s="110">
        <f t="shared" si="9"/>
        <v>0</v>
      </c>
      <c r="K20" s="62">
        <f t="shared" si="10"/>
        <v>0</v>
      </c>
      <c r="L20" s="110">
        <f t="shared" si="11"/>
        <v>0</v>
      </c>
      <c r="M20" s="109">
        <f t="shared" si="12"/>
        <v>0</v>
      </c>
      <c r="N20" s="110">
        <f t="shared" si="13"/>
        <v>0</v>
      </c>
      <c r="O20" s="109">
        <f t="shared" si="14"/>
        <v>0</v>
      </c>
      <c r="P20" s="20">
        <f t="shared" si="15"/>
        <v>0</v>
      </c>
      <c r="Q20" s="20">
        <f t="shared" si="16"/>
        <v>0</v>
      </c>
      <c r="R20" s="20"/>
      <c r="S20" s="20"/>
      <c r="T20" s="78"/>
      <c r="U20" s="81"/>
      <c r="V20" s="78"/>
      <c r="W20" s="78"/>
      <c r="X20" s="78"/>
      <c r="Y20" s="78"/>
      <c r="Z20" s="112"/>
      <c r="AA20" s="78"/>
      <c r="AB20" s="78"/>
      <c r="AC20" s="78"/>
      <c r="AD20" s="78"/>
      <c r="AE20" s="78"/>
      <c r="AF20" s="121"/>
      <c r="AG20" s="78"/>
      <c r="AH20" s="78"/>
      <c r="AI20" s="78"/>
      <c r="AJ20" s="78"/>
      <c r="AK20" s="78"/>
      <c r="AL20" s="78"/>
      <c r="AM20" s="49"/>
      <c r="AN20" s="49"/>
      <c r="AP20" s="78"/>
      <c r="AQ20" s="78"/>
      <c r="AR20" s="112"/>
      <c r="AS20" s="112"/>
      <c r="AT20" s="112"/>
      <c r="AU20" s="112"/>
      <c r="AV20" s="78"/>
      <c r="AW20" s="78"/>
      <c r="AX20" s="47"/>
      <c r="AY20" s="47"/>
      <c r="AZ20" s="79"/>
      <c r="BA20" s="79"/>
      <c r="BB20" s="78"/>
      <c r="BC20" s="78"/>
      <c r="BD20" s="79"/>
      <c r="BE20" s="79"/>
      <c r="BF20" s="79"/>
      <c r="BG20" s="112"/>
      <c r="BH20" s="47"/>
      <c r="BI20" s="47"/>
      <c r="BJ20" s="47"/>
      <c r="BK20" s="127"/>
      <c r="BL20" s="47"/>
      <c r="BM20" s="47"/>
      <c r="BN20" s="92">
        <f>IF(ISERROR(LARGE($T20:$AG20,COLUMNS($BN20:BN20))),0,LARGE($T20:$AG20,COLUMNS($BN20:BN20)))</f>
        <v>0</v>
      </c>
      <c r="BO20" s="92">
        <f>IF(ISERROR(LARGE($T20:$AG20,COLUMNS($BN20:BO20))),0,LARGE($T20:$AG20,COLUMNS($BN20:BO20)))</f>
        <v>0</v>
      </c>
      <c r="BP20" s="92">
        <f>IF(ISERROR(LARGE($T20:$AG20,COLUMNS($BN20:BP20))),0,LARGE($T20:$AG20,COLUMNS($BN20:BP20)))</f>
        <v>0</v>
      </c>
      <c r="BQ20" s="92">
        <f>IF(ISERROR(LARGE($T20:$AG20,COLUMNS($BN20:BQ20))),0,LARGE($T20:$AG20,COLUMNS($BN20:BQ20)))</f>
        <v>0</v>
      </c>
      <c r="BR20" s="92">
        <f>IF(ISERROR(LARGE($T20:$AG20,COLUMNS($BN20:BR20))),0,LARGE($T20:$AG20,COLUMNS($BN20:BR20)))</f>
        <v>0</v>
      </c>
      <c r="BS20" s="92">
        <f>IF(ISERROR(LARGE($T20:$AG20,COLUMNS($BN20:BS20))),0,LARGE($T20:$AG20,COLUMNS($BN20:BS20)))</f>
        <v>0</v>
      </c>
      <c r="BT20" s="111">
        <f>IF(ISERROR(LARGE($T20:$AG20,COLUMNS($BN20:BT20))),0,LARGE($T20:$AG20,COLUMNS($BN20:BT20)))</f>
        <v>0</v>
      </c>
      <c r="BU20" s="111">
        <f>IF(ISERROR(LARGE($T20:$AG20,COLUMNS($BN20:BU20))),0,LARGE($T20:$AG20,COLUMNS($BN20:BU20)))</f>
        <v>0</v>
      </c>
      <c r="BV20" s="111">
        <f>IF(ISERROR(LARGE($T20:$AG20,COLUMNS($BN20:BV20))),0,LARGE($T20:$AG20,COLUMNS($BN20:BV20)))</f>
        <v>0</v>
      </c>
      <c r="BW20" s="111">
        <f>IF(ISERROR(LARGE($T20:$AG20,COLUMNS($BN20:BW20))),0,LARGE($T20:$AG20,COLUMNS($BN20:BW20)))</f>
        <v>0</v>
      </c>
      <c r="BX20" s="111">
        <f>IF(ISERROR(LARGE($T20:$AG20,COLUMNS($BN20:BX20))),0,LARGE($T20:$AG20,COLUMNS($BN20:BX20)))</f>
        <v>0</v>
      </c>
      <c r="BY20" s="111">
        <f>IF(ISERROR(LARGE($T20:$AG20,COLUMNS($BN20:BY20))),0,LARGE($T20:$AG20,COLUMNS($BN20:BY20)))</f>
        <v>0</v>
      </c>
      <c r="BZ20" s="111">
        <f>IF(ISERROR(LARGE($T20:$AG20,COLUMNS($BN20:BZ20))),0,LARGE($T20:$AG20,COLUMNS($BN20:BZ20)))</f>
        <v>0</v>
      </c>
      <c r="CA20" s="111">
        <f>IF(ISERROR(LARGE($T20:$AG20,COLUMNS($BN20:CA20))),0,LARGE($T20:$AG20,COLUMNS($BN20:CA20)))</f>
        <v>0</v>
      </c>
      <c r="CB20" s="92"/>
      <c r="CC20" s="92">
        <f>IF(ISERROR(LARGE($AI20:$AV20,COLUMNS($CC20:CC20))),0,LARGE($AI20:$AV20,COLUMNS($CC20:CC20)))</f>
        <v>0</v>
      </c>
      <c r="CD20" s="92">
        <f>IF(ISERROR(LARGE($AI20:$AV20,COLUMNS($CC20:CD20))),0,LARGE($AI20:$AV20,COLUMNS($CC20:CD20)))</f>
        <v>0</v>
      </c>
      <c r="CE20" s="92">
        <f>IF(ISERROR(LARGE($AI20:$AV20,COLUMNS($CC20:CE20))),0,LARGE($AI20:$AV20,COLUMNS($CC20:CE20)))</f>
        <v>0</v>
      </c>
      <c r="CF20" s="92">
        <f>IF(ISERROR(LARGE($AI20:$AV20,COLUMNS($CC20:CF20))),0,LARGE($AI20:$AV20,COLUMNS($CC20:CF20)))</f>
        <v>0</v>
      </c>
      <c r="CG20" s="111">
        <f>IF(ISERROR(LARGE($AI20:$AV20,COLUMNS($CC20:CG20))),0,LARGE($AI20:$AV20,COLUMNS($CC20:CG20)))</f>
        <v>0</v>
      </c>
      <c r="CH20" s="111">
        <f>IF(ISERROR(LARGE($AI20:$AV20,COLUMNS($CC20:CH20))),0,LARGE($AI20:$AV20,COLUMNS($CC20:CH20)))</f>
        <v>0</v>
      </c>
      <c r="CI20" s="111">
        <f>IF(ISERROR(LARGE($AI20:$AV20,COLUMNS($CC20:CI20))),0,LARGE($AI20:$AV20,COLUMNS($CC20:CI20)))</f>
        <v>0</v>
      </c>
      <c r="CJ20" s="111">
        <f>IF(ISERROR(LARGE($AI20:$AV20,COLUMNS($CC20:CJ20))),0,LARGE($AI20:$AV20,COLUMNS($CC20:CJ20)))</f>
        <v>0</v>
      </c>
      <c r="CK20" s="111">
        <f>IF(ISERROR(LARGE($AI20:$AV20,COLUMNS($CC20:CK20))),0,LARGE($AI20:$AV20,COLUMNS($CC20:CK20)))</f>
        <v>0</v>
      </c>
      <c r="CL20" s="111">
        <f>IF(ISERROR(LARGE($AI20:$AV20,COLUMNS($CC20:CL20))),0,LARGE($AI20:$AV20,COLUMNS($CC20:CL20)))</f>
        <v>0</v>
      </c>
      <c r="CM20" s="111">
        <f>IF(ISERROR(LARGE($AI20:$AV20,COLUMNS($CC20:CM20))),0,LARGE($AI20:$AV20,COLUMNS($CC20:CM20)))</f>
        <v>0</v>
      </c>
      <c r="CN20" s="111">
        <f>IF(ISERROR(LARGE($AI20:$AV20,COLUMNS($CC20:CN20))),0,LARGE($AI20:$AV20,COLUMNS($CC20:CN20)))</f>
        <v>0</v>
      </c>
      <c r="CO20" s="111">
        <f>IF(ISERROR(LARGE($AI20:$AV20,COLUMNS($CC20:CO20))),0,LARGE($AI20:$AV20,COLUMNS($CC20:CO20)))</f>
        <v>0</v>
      </c>
      <c r="CP20" s="111">
        <f>IF(ISERROR(LARGE($AI20:$AV20,COLUMNS($CC20:CP20))),0,LARGE($AI20:$AV20,COLUMNS($CC20:CP20)))</f>
        <v>0</v>
      </c>
      <c r="CQ20" s="92"/>
      <c r="CR20" s="92">
        <f>IF(ISERROR(LARGE($AX20:$BK20,COLUMNS($CR20:CR20))),0,LARGE($AX20:$BK20,COLUMNS($CR20:CR20)))</f>
        <v>0</v>
      </c>
      <c r="CS20" s="92">
        <f>IF(ISERROR(LARGE($AX20:$BK20,COLUMNS($CR20:CS20))),0,LARGE($AX20:$BK20,COLUMNS($CR20:CS20)))</f>
        <v>0</v>
      </c>
      <c r="CT20" s="92">
        <f>IF(ISERROR(LARGE($AX20:$BK20,COLUMNS($CR20:CT20))),0,LARGE($AX20:$BK20,COLUMNS($CR20:CT20)))</f>
        <v>0</v>
      </c>
      <c r="CU20" s="92">
        <f>IF(ISERROR(LARGE($AX20:$BK20,COLUMNS($CR20:CU20))),0,LARGE($AX20:$BK20,COLUMNS($CR20:CU20)))</f>
        <v>0</v>
      </c>
      <c r="CV20" s="111">
        <f>IF(ISERROR(LARGE($AX20:$BK20,COLUMNS($CR20:CV20))),0,LARGE($AX20:$BK20,COLUMNS($CR20:CV20)))</f>
        <v>0</v>
      </c>
      <c r="CW20" s="111">
        <f>IF(ISERROR(LARGE($AX20:$BK20,COLUMNS($CR20:CW20))),0,LARGE($AX20:$BK20,COLUMNS($CR20:CW20)))</f>
        <v>0</v>
      </c>
      <c r="CX20" s="111">
        <f>IF(ISERROR(LARGE($AX20:$BK20,COLUMNS($CR20:CX20))),0,LARGE($AX20:$BK20,COLUMNS($CR20:CX20)))</f>
        <v>0</v>
      </c>
      <c r="CY20" s="111">
        <f>IF(ISERROR(LARGE($AX20:$BK20,COLUMNS($CR20:CY20))),0,LARGE($AX20:$BK20,COLUMNS($CR20:CY20)))</f>
        <v>0</v>
      </c>
      <c r="CZ20" s="111">
        <f>IF(ISERROR(LARGE($AX20:$BK20,COLUMNS($CR20:CZ20))),0,LARGE($AX20:$BK20,COLUMNS($CR20:CZ20)))</f>
        <v>0</v>
      </c>
      <c r="DA20" s="111">
        <f>IF(ISERROR(LARGE($AX20:$BK20,COLUMNS($CR20:DA20))),0,LARGE($AX20:$BK20,COLUMNS($CR20:DA20)))</f>
        <v>0</v>
      </c>
      <c r="DB20" s="111">
        <f>IF(ISERROR(LARGE($AX20:$BK20,COLUMNS($CR20:DB20))),0,LARGE($AX20:$BK20,COLUMNS($CR20:DB20)))</f>
        <v>0</v>
      </c>
      <c r="DC20" s="111">
        <f>IF(ISERROR(LARGE($AX20:$BK20,COLUMNS($CR20:DC20))),0,LARGE($AX20:$BK20,COLUMNS($CR20:DC20)))</f>
        <v>0</v>
      </c>
      <c r="DD20" s="111">
        <f>IF(ISERROR(LARGE($AX20:$BK20,COLUMNS($CR20:DD20))),0,LARGE($AX20:$BK20,COLUMNS($CR20:DD20)))</f>
        <v>0</v>
      </c>
      <c r="DE20" s="111">
        <f>IF(ISERROR(LARGE($AX20:$BK20,COLUMNS($CR20:DE20))),0,LARGE($AX20:$BK20,COLUMNS($CR20:DE20)))</f>
        <v>0</v>
      </c>
      <c r="DG20" s="113">
        <f t="shared" si="17"/>
        <v>0</v>
      </c>
      <c r="DH20" s="113">
        <f t="shared" si="18"/>
        <v>0</v>
      </c>
      <c r="DI20" s="113">
        <f t="shared" si="19"/>
        <v>0</v>
      </c>
      <c r="DJ20" s="113">
        <f t="shared" si="20"/>
        <v>0</v>
      </c>
      <c r="DK20" s="113">
        <f t="shared" si="21"/>
        <v>0</v>
      </c>
      <c r="DL20" s="113">
        <f t="shared" si="22"/>
        <v>0</v>
      </c>
      <c r="DM20">
        <f t="shared" si="23"/>
        <v>0</v>
      </c>
      <c r="DN20">
        <f t="shared" si="24"/>
        <v>0</v>
      </c>
      <c r="DO20">
        <f t="shared" si="25"/>
        <v>0</v>
      </c>
      <c r="DP20">
        <f t="shared" si="26"/>
        <v>0</v>
      </c>
      <c r="DQ20">
        <f t="shared" si="27"/>
        <v>0</v>
      </c>
      <c r="DR20">
        <f t="shared" si="28"/>
        <v>0</v>
      </c>
      <c r="DS20">
        <f t="shared" si="29"/>
        <v>0</v>
      </c>
      <c r="DT20">
        <f t="shared" si="30"/>
        <v>0</v>
      </c>
      <c r="DV20">
        <f>LARGE($DG20:$DT20,COLUMNS($DV20:DV20))</f>
        <v>0</v>
      </c>
      <c r="DW20">
        <f>LARGE($DG20:$DT20,COLUMNS($DV20:DW20))</f>
        <v>0</v>
      </c>
      <c r="DX20">
        <f>LARGE($DG20:$DT20,COLUMNS($DV20:DX20))</f>
        <v>0</v>
      </c>
      <c r="DY20">
        <f>LARGE($DG20:$DT20,COLUMNS($DV20:DY20))</f>
        <v>0</v>
      </c>
      <c r="DZ20">
        <f>LARGE($DG20:$DT20,COLUMNS($DV20:DZ20))</f>
        <v>0</v>
      </c>
      <c r="EA20">
        <f>LARGE($DG20:$DT20,COLUMNS($DV20:EA20))</f>
        <v>0</v>
      </c>
      <c r="EB20">
        <f>LARGE($DG20:$DT20,COLUMNS($DV20:EB20))</f>
        <v>0</v>
      </c>
      <c r="EC20">
        <f>LARGE($DG20:$DT20,COLUMNS($DV20:EC20))</f>
        <v>0</v>
      </c>
      <c r="ED20">
        <f>LARGE($DG20:$DT20,COLUMNS($DV20:ED20))</f>
        <v>0</v>
      </c>
      <c r="EE20">
        <f>LARGE($DG20:$DT20,COLUMNS($DV20:EE20))</f>
        <v>0</v>
      </c>
      <c r="EF20">
        <f>LARGE($DG20:$DT20,COLUMNS($DV20:EF20))</f>
        <v>0</v>
      </c>
      <c r="EG20">
        <f>LARGE($DG20:$DT20,COLUMNS($DV20:EG20))</f>
        <v>0</v>
      </c>
      <c r="EH20">
        <f>LARGE($DG20:$DT20,COLUMNS($DV20:EH20))</f>
        <v>0</v>
      </c>
      <c r="EI20">
        <f>LARGE($DG20:$DT20,COLUMNS($DV20:EI20))</f>
        <v>0</v>
      </c>
      <c r="EK20">
        <f t="shared" si="31"/>
        <v>0</v>
      </c>
      <c r="EL20">
        <f t="shared" si="32"/>
        <v>0</v>
      </c>
      <c r="EM20">
        <f t="shared" si="33"/>
        <v>0</v>
      </c>
      <c r="EN20">
        <f t="shared" si="34"/>
        <v>0</v>
      </c>
      <c r="EO20">
        <f t="shared" si="35"/>
        <v>0</v>
      </c>
      <c r="EP20">
        <f t="shared" si="36"/>
        <v>0</v>
      </c>
      <c r="EQ20">
        <f t="shared" si="37"/>
        <v>0</v>
      </c>
      <c r="ER20">
        <f t="shared" si="38"/>
        <v>0</v>
      </c>
      <c r="ES20">
        <f t="shared" si="39"/>
        <v>0</v>
      </c>
      <c r="ET20">
        <f t="shared" si="40"/>
        <v>0</v>
      </c>
      <c r="EU20">
        <f t="shared" si="41"/>
        <v>0</v>
      </c>
      <c r="EV20">
        <f t="shared" si="42"/>
        <v>0</v>
      </c>
      <c r="EW20">
        <f t="shared" si="43"/>
        <v>0</v>
      </c>
      <c r="EX20">
        <f t="shared" si="44"/>
        <v>0</v>
      </c>
      <c r="EY20">
        <f t="shared" si="45"/>
        <v>0</v>
      </c>
      <c r="EZ20">
        <f t="shared" si="46"/>
        <v>0</v>
      </c>
      <c r="FA20">
        <f t="shared" si="47"/>
        <v>0</v>
      </c>
      <c r="FB20">
        <f t="shared" si="48"/>
        <v>0</v>
      </c>
      <c r="FC20">
        <f t="shared" si="49"/>
        <v>0</v>
      </c>
      <c r="FD20">
        <f t="shared" si="50"/>
        <v>0</v>
      </c>
      <c r="FE20">
        <f t="shared" si="51"/>
        <v>0</v>
      </c>
      <c r="FF20">
        <f t="shared" si="52"/>
        <v>0</v>
      </c>
      <c r="FG20">
        <f t="shared" si="53"/>
        <v>0</v>
      </c>
      <c r="FH20">
        <f t="shared" si="54"/>
        <v>0</v>
      </c>
      <c r="FI20">
        <f t="shared" si="55"/>
        <v>0</v>
      </c>
      <c r="FJ20">
        <f t="shared" si="56"/>
        <v>0</v>
      </c>
      <c r="FK20">
        <f t="shared" si="57"/>
        <v>0</v>
      </c>
      <c r="FL20">
        <f t="shared" si="58"/>
        <v>0</v>
      </c>
      <c r="FN20">
        <f>LARGE($EK20:$FL20,COLUMNS($FN20:FN20))</f>
        <v>0</v>
      </c>
      <c r="FO20">
        <f>LARGE($EK20:$FL20,COLUMNS($FN20:FO20))</f>
        <v>0</v>
      </c>
      <c r="FP20">
        <f>LARGE($EK20:$FL20,COLUMNS($FN20:FP20))</f>
        <v>0</v>
      </c>
      <c r="FQ20">
        <f>LARGE($EK20:$FL20,COLUMNS($FN20:FQ20))</f>
        <v>0</v>
      </c>
      <c r="FR20">
        <f>LARGE($EK20:$FL20,COLUMNS($FN20:FR20))</f>
        <v>0</v>
      </c>
      <c r="FS20">
        <f>LARGE($EK20:$FL20,COLUMNS($FN20:FS20))</f>
        <v>0</v>
      </c>
      <c r="FT20">
        <f>LARGE($EK20:$FL20,COLUMNS($FN20:FT20))</f>
        <v>0</v>
      </c>
      <c r="FU20">
        <f>LARGE($EK20:$FL20,COLUMNS($FN20:FU20))</f>
        <v>0</v>
      </c>
      <c r="FV20">
        <f>LARGE($EK20:$FL20,COLUMNS($FN20:FV20))</f>
        <v>0</v>
      </c>
      <c r="FW20">
        <f>LARGE($EK20:$FL20,COLUMNS($FN20:FW20))</f>
        <v>0</v>
      </c>
      <c r="FY20">
        <f t="shared" si="59"/>
        <v>0</v>
      </c>
      <c r="FZ20">
        <f t="shared" si="60"/>
        <v>0</v>
      </c>
      <c r="GA20">
        <f t="shared" si="61"/>
        <v>0</v>
      </c>
      <c r="GB20">
        <f t="shared" si="62"/>
        <v>0</v>
      </c>
      <c r="GC20">
        <f t="shared" si="63"/>
        <v>0</v>
      </c>
      <c r="GD20">
        <f t="shared" si="64"/>
        <v>0</v>
      </c>
      <c r="GE20">
        <f t="shared" si="65"/>
        <v>0</v>
      </c>
      <c r="GF20">
        <f t="shared" si="66"/>
        <v>0</v>
      </c>
      <c r="GG20">
        <f t="shared" si="67"/>
        <v>0</v>
      </c>
      <c r="GH20">
        <f t="shared" si="68"/>
        <v>0</v>
      </c>
      <c r="GI20">
        <f t="shared" si="69"/>
        <v>0</v>
      </c>
      <c r="GJ20">
        <f t="shared" si="70"/>
        <v>0</v>
      </c>
      <c r="GK20">
        <f t="shared" si="71"/>
        <v>0</v>
      </c>
      <c r="GL20">
        <f t="shared" si="72"/>
        <v>0</v>
      </c>
      <c r="GM20">
        <f t="shared" si="73"/>
        <v>0</v>
      </c>
      <c r="GN20">
        <f t="shared" si="74"/>
        <v>0</v>
      </c>
      <c r="GO20">
        <f t="shared" si="75"/>
        <v>0</v>
      </c>
      <c r="GP20">
        <f t="shared" si="76"/>
        <v>0</v>
      </c>
      <c r="GQ20">
        <f t="shared" si="77"/>
        <v>0</v>
      </c>
      <c r="GR20">
        <f t="shared" si="78"/>
        <v>0</v>
      </c>
      <c r="GS20">
        <f t="shared" si="79"/>
        <v>0</v>
      </c>
      <c r="GT20">
        <f t="shared" si="80"/>
        <v>0</v>
      </c>
      <c r="GU20">
        <f t="shared" si="81"/>
        <v>0</v>
      </c>
      <c r="GV20">
        <f t="shared" si="82"/>
        <v>0</v>
      </c>
      <c r="GX20">
        <f>LARGE($FY20:$GV20,COLUMNS($GX20:GX20))</f>
        <v>0</v>
      </c>
      <c r="GY20">
        <f>LARGE($FY20:$GV20,COLUMNS($GX20:GY20))</f>
        <v>0</v>
      </c>
      <c r="GZ20">
        <f>LARGE($FY20:$GV20,COLUMNS($GX20:GZ20))</f>
        <v>0</v>
      </c>
      <c r="HA20">
        <f>LARGE($FY20:$GV20,COLUMNS($GX20:HA20))</f>
        <v>0</v>
      </c>
      <c r="HB20">
        <f>LARGE($FY20:$GV20,COLUMNS($GX20:HB20))</f>
        <v>0</v>
      </c>
      <c r="HC20">
        <f>LARGE($FY20:$GV20,COLUMNS($GX20:HC20))</f>
        <v>0</v>
      </c>
      <c r="HD20">
        <f>LARGE($FY20:$GV20,COLUMNS($GX20:HD20))</f>
        <v>0</v>
      </c>
      <c r="HE20">
        <f>LARGE($FY20:$GV20,COLUMNS($GX20:HE20))</f>
        <v>0</v>
      </c>
      <c r="HF20">
        <f>LARGE($FY20:$GV20,COLUMNS($GX20:HF20))</f>
        <v>0</v>
      </c>
      <c r="HG20">
        <f>LARGE($FY20:$GV20,COLUMNS($GX20:HG20))</f>
        <v>0</v>
      </c>
      <c r="HH20">
        <f>LARGE($FY20:$GV20,COLUMNS($GX20:HH20))</f>
        <v>0</v>
      </c>
      <c r="HI20">
        <f>LARGE($FY20:$GV20,COLUMNS($GX20:HI20))</f>
        <v>0</v>
      </c>
      <c r="HJ20">
        <f>LARGE($FY20:$GV20,COLUMNS($GX20:HJ20))</f>
        <v>0</v>
      </c>
      <c r="HK20">
        <f>LARGE($FY20:$GV20,COLUMNS($GX20:HK20))</f>
        <v>0</v>
      </c>
    </row>
    <row r="21" spans="1:219" ht="15" customHeight="1">
      <c r="A21" s="57" t="s">
        <v>135</v>
      </c>
      <c r="B21" s="120">
        <f t="shared" si="2"/>
        <v>0</v>
      </c>
      <c r="C21" s="35">
        <f t="shared" si="3"/>
        <v>0</v>
      </c>
      <c r="D21" s="123" t="e">
        <f t="shared" si="4"/>
        <v>#VALUE!</v>
      </c>
      <c r="E21" s="38" t="e">
        <f t="shared" si="5"/>
        <v>#DIV/0!</v>
      </c>
      <c r="F21" s="122">
        <f t="shared" si="6"/>
        <v>0</v>
      </c>
      <c r="G21" s="38"/>
      <c r="H21" s="110">
        <f t="shared" si="7"/>
        <v>0</v>
      </c>
      <c r="I21" s="62">
        <f t="shared" si="8"/>
        <v>0</v>
      </c>
      <c r="J21" s="110">
        <f t="shared" si="9"/>
        <v>0</v>
      </c>
      <c r="K21" s="62">
        <f t="shared" si="10"/>
        <v>0</v>
      </c>
      <c r="L21" s="110">
        <f t="shared" si="11"/>
        <v>0</v>
      </c>
      <c r="M21" s="109">
        <f t="shared" si="12"/>
        <v>0</v>
      </c>
      <c r="N21" s="110">
        <f t="shared" si="13"/>
        <v>0</v>
      </c>
      <c r="O21" s="109">
        <f t="shared" si="14"/>
        <v>0</v>
      </c>
      <c r="P21" s="20">
        <f t="shared" si="15"/>
        <v>0</v>
      </c>
      <c r="Q21" s="20">
        <f t="shared" si="16"/>
        <v>0</v>
      </c>
      <c r="R21" s="20"/>
      <c r="S21" s="20"/>
      <c r="T21" s="78"/>
      <c r="U21" s="78"/>
      <c r="V21" s="78"/>
      <c r="W21" s="78"/>
      <c r="X21" s="78"/>
      <c r="Y21" s="78"/>
      <c r="Z21" s="78"/>
      <c r="AA21" s="78"/>
      <c r="AB21" s="78"/>
      <c r="AC21" s="78"/>
      <c r="AD21" s="78"/>
      <c r="AE21" s="78"/>
      <c r="AF21" s="78"/>
      <c r="AG21" s="78"/>
      <c r="AH21" s="78"/>
      <c r="AI21" s="78"/>
      <c r="AJ21" s="78"/>
      <c r="AK21" s="78"/>
      <c r="AL21" s="78"/>
      <c r="AM21" s="78"/>
      <c r="AN21" s="79"/>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92">
        <f>IF(ISERROR(LARGE($T21:$AG21,COLUMNS($BN21:BN21))),0,LARGE($T21:$AG21,COLUMNS($BN21:BN21)))</f>
        <v>0</v>
      </c>
      <c r="BO21" s="92">
        <f>IF(ISERROR(LARGE($T21:$AG21,COLUMNS($BN21:BO21))),0,LARGE($T21:$AG21,COLUMNS($BN21:BO21)))</f>
        <v>0</v>
      </c>
      <c r="BP21" s="92">
        <f>IF(ISERROR(LARGE($T21:$AG21,COLUMNS($BN21:BP21))),0,LARGE($T21:$AG21,COLUMNS($BN21:BP21)))</f>
        <v>0</v>
      </c>
      <c r="BQ21" s="92">
        <f>IF(ISERROR(LARGE($T21:$AG21,COLUMNS($BN21:BQ21))),0,LARGE($T21:$AG21,COLUMNS($BN21:BQ21)))</f>
        <v>0</v>
      </c>
      <c r="BR21" s="92">
        <f>IF(ISERROR(LARGE($T21:$AG21,COLUMNS($BN21:BR21))),0,LARGE($T21:$AG21,COLUMNS($BN21:BR21)))</f>
        <v>0</v>
      </c>
      <c r="BS21" s="92">
        <f>IF(ISERROR(LARGE($T21:$AG21,COLUMNS($BN21:BS21))),0,LARGE($T21:$AG21,COLUMNS($BN21:BS21)))</f>
        <v>0</v>
      </c>
      <c r="BT21" s="111">
        <f>IF(ISERROR(LARGE($T21:$AG21,COLUMNS($BN21:BT21))),0,LARGE($T21:$AG21,COLUMNS($BN21:BT21)))</f>
        <v>0</v>
      </c>
      <c r="BU21" s="111">
        <f>IF(ISERROR(LARGE($T21:$AG21,COLUMNS($BN21:BU21))),0,LARGE($T21:$AG21,COLUMNS($BN21:BU21)))</f>
        <v>0</v>
      </c>
      <c r="BV21" s="111">
        <f>IF(ISERROR(LARGE($T21:$AG21,COLUMNS($BN21:BV21))),0,LARGE($T21:$AG21,COLUMNS($BN21:BV21)))</f>
        <v>0</v>
      </c>
      <c r="BW21" s="111">
        <f>IF(ISERROR(LARGE($T21:$AG21,COLUMNS($BN21:BW21))),0,LARGE($T21:$AG21,COLUMNS($BN21:BW21)))</f>
        <v>0</v>
      </c>
      <c r="BX21" s="111">
        <f>IF(ISERROR(LARGE($T21:$AG21,COLUMNS($BN21:BX21))),0,LARGE($T21:$AG21,COLUMNS($BN21:BX21)))</f>
        <v>0</v>
      </c>
      <c r="BY21" s="111">
        <f>IF(ISERROR(LARGE($T21:$AG21,COLUMNS($BN21:BY21))),0,LARGE($T21:$AG21,COLUMNS($BN21:BY21)))</f>
        <v>0</v>
      </c>
      <c r="BZ21" s="111">
        <f>IF(ISERROR(LARGE($T21:$AG21,COLUMNS($BN21:BZ21))),0,LARGE($T21:$AG21,COLUMNS($BN21:BZ21)))</f>
        <v>0</v>
      </c>
      <c r="CA21" s="111">
        <f>IF(ISERROR(LARGE($T21:$AG21,COLUMNS($BN21:CA21))),0,LARGE($T21:$AG21,COLUMNS($BN21:CA21)))</f>
        <v>0</v>
      </c>
      <c r="CB21" s="92"/>
      <c r="CC21" s="92">
        <f>IF(ISERROR(LARGE($AI21:$AV21,COLUMNS($CC21:CC21))),0,LARGE($AI21:$AV21,COLUMNS($CC21:CC21)))</f>
        <v>0</v>
      </c>
      <c r="CD21" s="92">
        <f>IF(ISERROR(LARGE($AI21:$AV21,COLUMNS($CC21:CD21))),0,LARGE($AI21:$AV21,COLUMNS($CC21:CD21)))</f>
        <v>0</v>
      </c>
      <c r="CE21" s="92">
        <f>IF(ISERROR(LARGE($AI21:$AV21,COLUMNS($CC21:CE21))),0,LARGE($AI21:$AV21,COLUMNS($CC21:CE21)))</f>
        <v>0</v>
      </c>
      <c r="CF21" s="92">
        <f>IF(ISERROR(LARGE($AI21:$AV21,COLUMNS($CC21:CF21))),0,LARGE($AI21:$AV21,COLUMNS($CC21:CF21)))</f>
        <v>0</v>
      </c>
      <c r="CG21" s="111">
        <f>IF(ISERROR(LARGE($AI21:$AV21,COLUMNS($CC21:CG21))),0,LARGE($AI21:$AV21,COLUMNS($CC21:CG21)))</f>
        <v>0</v>
      </c>
      <c r="CH21" s="111">
        <f>IF(ISERROR(LARGE($AI21:$AV21,COLUMNS($CC21:CH21))),0,LARGE($AI21:$AV21,COLUMNS($CC21:CH21)))</f>
        <v>0</v>
      </c>
      <c r="CI21" s="111">
        <f>IF(ISERROR(LARGE($AI21:$AV21,COLUMNS($CC21:CI21))),0,LARGE($AI21:$AV21,COLUMNS($CC21:CI21)))</f>
        <v>0</v>
      </c>
      <c r="CJ21" s="111">
        <f>IF(ISERROR(LARGE($AI21:$AV21,COLUMNS($CC21:CJ21))),0,LARGE($AI21:$AV21,COLUMNS($CC21:CJ21)))</f>
        <v>0</v>
      </c>
      <c r="CK21" s="111">
        <f>IF(ISERROR(LARGE($AI21:$AV21,COLUMNS($CC21:CK21))),0,LARGE($AI21:$AV21,COLUMNS($CC21:CK21)))</f>
        <v>0</v>
      </c>
      <c r="CL21" s="111">
        <f>IF(ISERROR(LARGE($AI21:$AV21,COLUMNS($CC21:CL21))),0,LARGE($AI21:$AV21,COLUMNS($CC21:CL21)))</f>
        <v>0</v>
      </c>
      <c r="CM21" s="111">
        <f>IF(ISERROR(LARGE($AI21:$AV21,COLUMNS($CC21:CM21))),0,LARGE($AI21:$AV21,COLUMNS($CC21:CM21)))</f>
        <v>0</v>
      </c>
      <c r="CN21" s="111">
        <f>IF(ISERROR(LARGE($AI21:$AV21,COLUMNS($CC21:CN21))),0,LARGE($AI21:$AV21,COLUMNS($CC21:CN21)))</f>
        <v>0</v>
      </c>
      <c r="CO21" s="111">
        <f>IF(ISERROR(LARGE($AI21:$AV21,COLUMNS($CC21:CO21))),0,LARGE($AI21:$AV21,COLUMNS($CC21:CO21)))</f>
        <v>0</v>
      </c>
      <c r="CP21" s="111">
        <f>IF(ISERROR(LARGE($AI21:$AV21,COLUMNS($CC21:CP21))),0,LARGE($AI21:$AV21,COLUMNS($CC21:CP21)))</f>
        <v>0</v>
      </c>
      <c r="CQ21" s="92"/>
      <c r="CR21" s="92">
        <f>IF(ISERROR(LARGE($AX21:$BK21,COLUMNS($CR21:CR21))),0,LARGE($AX21:$BK21,COLUMNS($CR21:CR21)))</f>
        <v>0</v>
      </c>
      <c r="CS21" s="92">
        <f>IF(ISERROR(LARGE($AX21:$BK21,COLUMNS($CR21:CS21))),0,LARGE($AX21:$BK21,COLUMNS($CR21:CS21)))</f>
        <v>0</v>
      </c>
      <c r="CT21" s="92">
        <f>IF(ISERROR(LARGE($AX21:$BK21,COLUMNS($CR21:CT21))),0,LARGE($AX21:$BK21,COLUMNS($CR21:CT21)))</f>
        <v>0</v>
      </c>
      <c r="CU21" s="92">
        <f>IF(ISERROR(LARGE($AX21:$BK21,COLUMNS($CR21:CU21))),0,LARGE($AX21:$BK21,COLUMNS($CR21:CU21)))</f>
        <v>0</v>
      </c>
      <c r="CV21" s="111">
        <f>IF(ISERROR(LARGE($AX21:$BK21,COLUMNS($CR21:CV21))),0,LARGE($AX21:$BK21,COLUMNS($CR21:CV21)))</f>
        <v>0</v>
      </c>
      <c r="CW21" s="111">
        <f>IF(ISERROR(LARGE($AX21:$BK21,COLUMNS($CR21:CW21))),0,LARGE($AX21:$BK21,COLUMNS($CR21:CW21)))</f>
        <v>0</v>
      </c>
      <c r="CX21" s="111">
        <f>IF(ISERROR(LARGE($AX21:$BK21,COLUMNS($CR21:CX21))),0,LARGE($AX21:$BK21,COLUMNS($CR21:CX21)))</f>
        <v>0</v>
      </c>
      <c r="CY21" s="111">
        <f>IF(ISERROR(LARGE($AX21:$BK21,COLUMNS($CR21:CY21))),0,LARGE($AX21:$BK21,COLUMNS($CR21:CY21)))</f>
        <v>0</v>
      </c>
      <c r="CZ21" s="111">
        <f>IF(ISERROR(LARGE($AX21:$BK21,COLUMNS($CR21:CZ21))),0,LARGE($AX21:$BK21,COLUMNS($CR21:CZ21)))</f>
        <v>0</v>
      </c>
      <c r="DA21" s="111">
        <f>IF(ISERROR(LARGE($AX21:$BK21,COLUMNS($CR21:DA21))),0,LARGE($AX21:$BK21,COLUMNS($CR21:DA21)))</f>
        <v>0</v>
      </c>
      <c r="DB21" s="111">
        <f>IF(ISERROR(LARGE($AX21:$BK21,COLUMNS($CR21:DB21))),0,LARGE($AX21:$BK21,COLUMNS($CR21:DB21)))</f>
        <v>0</v>
      </c>
      <c r="DC21" s="111">
        <f>IF(ISERROR(LARGE($AX21:$BK21,COLUMNS($CR21:DC21))),0,LARGE($AX21:$BK21,COLUMNS($CR21:DC21)))</f>
        <v>0</v>
      </c>
      <c r="DD21" s="111">
        <f>IF(ISERROR(LARGE($AX21:$BK21,COLUMNS($CR21:DD21))),0,LARGE($AX21:$BK21,COLUMNS($CR21:DD21)))</f>
        <v>0</v>
      </c>
      <c r="DE21" s="111">
        <f>IF(ISERROR(LARGE($AX21:$BK21,COLUMNS($CR21:DE21))),0,LARGE($AX21:$BK21,COLUMNS($CR21:DE21)))</f>
        <v>0</v>
      </c>
      <c r="DG21" s="113">
        <f t="shared" si="17"/>
        <v>0</v>
      </c>
      <c r="DH21" s="113">
        <f t="shared" si="18"/>
        <v>0</v>
      </c>
      <c r="DI21" s="113">
        <f t="shared" si="19"/>
        <v>0</v>
      </c>
      <c r="DJ21" s="113">
        <f t="shared" si="20"/>
        <v>0</v>
      </c>
      <c r="DK21" s="113">
        <f t="shared" si="21"/>
        <v>0</v>
      </c>
      <c r="DL21" s="113">
        <f t="shared" si="22"/>
        <v>0</v>
      </c>
      <c r="DM21">
        <f t="shared" si="23"/>
        <v>0</v>
      </c>
      <c r="DN21">
        <f t="shared" si="24"/>
        <v>0</v>
      </c>
      <c r="DO21">
        <f t="shared" si="25"/>
        <v>0</v>
      </c>
      <c r="DP21">
        <f t="shared" si="26"/>
        <v>0</v>
      </c>
      <c r="DQ21">
        <f t="shared" si="27"/>
        <v>0</v>
      </c>
      <c r="DR21">
        <f t="shared" si="28"/>
        <v>0</v>
      </c>
      <c r="DS21">
        <f t="shared" si="29"/>
        <v>0</v>
      </c>
      <c r="DT21">
        <f t="shared" si="30"/>
        <v>0</v>
      </c>
      <c r="DV21">
        <f>LARGE($DG21:$DT21,COLUMNS($DV21:DV21))</f>
        <v>0</v>
      </c>
      <c r="DW21">
        <f>LARGE($DG21:$DT21,COLUMNS($DV21:DW21))</f>
        <v>0</v>
      </c>
      <c r="DX21">
        <f>LARGE($DG21:$DT21,COLUMNS($DV21:DX21))</f>
        <v>0</v>
      </c>
      <c r="DY21">
        <f>LARGE($DG21:$DT21,COLUMNS($DV21:DY21))</f>
        <v>0</v>
      </c>
      <c r="DZ21">
        <f>LARGE($DG21:$DT21,COLUMNS($DV21:DZ21))</f>
        <v>0</v>
      </c>
      <c r="EA21">
        <f>LARGE($DG21:$DT21,COLUMNS($DV21:EA21))</f>
        <v>0</v>
      </c>
      <c r="EB21">
        <f>LARGE($DG21:$DT21,COLUMNS($DV21:EB21))</f>
        <v>0</v>
      </c>
      <c r="EC21">
        <f>LARGE($DG21:$DT21,COLUMNS($DV21:EC21))</f>
        <v>0</v>
      </c>
      <c r="ED21">
        <f>LARGE($DG21:$DT21,COLUMNS($DV21:ED21))</f>
        <v>0</v>
      </c>
      <c r="EE21">
        <f>LARGE($DG21:$DT21,COLUMNS($DV21:EE21))</f>
        <v>0</v>
      </c>
      <c r="EF21">
        <f>LARGE($DG21:$DT21,COLUMNS($DV21:EF21))</f>
        <v>0</v>
      </c>
      <c r="EG21">
        <f>LARGE($DG21:$DT21,COLUMNS($DV21:EG21))</f>
        <v>0</v>
      </c>
      <c r="EH21">
        <f>LARGE($DG21:$DT21,COLUMNS($DV21:EH21))</f>
        <v>0</v>
      </c>
      <c r="EI21">
        <f>LARGE($DG21:$DT21,COLUMNS($DV21:EI21))</f>
        <v>0</v>
      </c>
      <c r="EK21">
        <f t="shared" si="31"/>
        <v>0</v>
      </c>
      <c r="EL21">
        <f t="shared" si="32"/>
        <v>0</v>
      </c>
      <c r="EM21">
        <f t="shared" si="33"/>
        <v>0</v>
      </c>
      <c r="EN21">
        <f t="shared" si="34"/>
        <v>0</v>
      </c>
      <c r="EO21">
        <f t="shared" si="35"/>
        <v>0</v>
      </c>
      <c r="EP21">
        <f t="shared" si="36"/>
        <v>0</v>
      </c>
      <c r="EQ21">
        <f t="shared" si="37"/>
        <v>0</v>
      </c>
      <c r="ER21">
        <f t="shared" si="38"/>
        <v>0</v>
      </c>
      <c r="ES21">
        <f t="shared" si="39"/>
        <v>0</v>
      </c>
      <c r="ET21">
        <f t="shared" si="40"/>
        <v>0</v>
      </c>
      <c r="EU21">
        <f t="shared" si="41"/>
        <v>0</v>
      </c>
      <c r="EV21">
        <f t="shared" si="42"/>
        <v>0</v>
      </c>
      <c r="EW21">
        <f t="shared" si="43"/>
        <v>0</v>
      </c>
      <c r="EX21">
        <f t="shared" si="44"/>
        <v>0</v>
      </c>
      <c r="EY21">
        <f t="shared" si="45"/>
        <v>0</v>
      </c>
      <c r="EZ21">
        <f t="shared" si="46"/>
        <v>0</v>
      </c>
      <c r="FA21">
        <f t="shared" si="47"/>
        <v>0</v>
      </c>
      <c r="FB21">
        <f t="shared" si="48"/>
        <v>0</v>
      </c>
      <c r="FC21">
        <f t="shared" si="49"/>
        <v>0</v>
      </c>
      <c r="FD21">
        <f t="shared" si="50"/>
        <v>0</v>
      </c>
      <c r="FE21">
        <f t="shared" si="51"/>
        <v>0</v>
      </c>
      <c r="FF21">
        <f t="shared" si="52"/>
        <v>0</v>
      </c>
      <c r="FG21">
        <f t="shared" si="53"/>
        <v>0</v>
      </c>
      <c r="FH21">
        <f t="shared" si="54"/>
        <v>0</v>
      </c>
      <c r="FI21">
        <f t="shared" si="55"/>
        <v>0</v>
      </c>
      <c r="FJ21">
        <f t="shared" si="56"/>
        <v>0</v>
      </c>
      <c r="FK21">
        <f t="shared" si="57"/>
        <v>0</v>
      </c>
      <c r="FL21">
        <f t="shared" si="58"/>
        <v>0</v>
      </c>
      <c r="FN21">
        <f>LARGE($EK21:$FL21,COLUMNS($FN21:FN21))</f>
        <v>0</v>
      </c>
      <c r="FO21">
        <f>LARGE($EK21:$FL21,COLUMNS($FN21:FO21))</f>
        <v>0</v>
      </c>
      <c r="FP21">
        <f>LARGE($EK21:$FL21,COLUMNS($FN21:FP21))</f>
        <v>0</v>
      </c>
      <c r="FQ21">
        <f>LARGE($EK21:$FL21,COLUMNS($FN21:FQ21))</f>
        <v>0</v>
      </c>
      <c r="FR21">
        <f>LARGE($EK21:$FL21,COLUMNS($FN21:FR21))</f>
        <v>0</v>
      </c>
      <c r="FS21">
        <f>LARGE($EK21:$FL21,COLUMNS($FN21:FS21))</f>
        <v>0</v>
      </c>
      <c r="FT21">
        <f>LARGE($EK21:$FL21,COLUMNS($FN21:FT21))</f>
        <v>0</v>
      </c>
      <c r="FU21">
        <f>LARGE($EK21:$FL21,COLUMNS($FN21:FU21))</f>
        <v>0</v>
      </c>
      <c r="FV21">
        <f>LARGE($EK21:$FL21,COLUMNS($FN21:FV21))</f>
        <v>0</v>
      </c>
      <c r="FW21">
        <f>LARGE($EK21:$FL21,COLUMNS($FN21:FW21))</f>
        <v>0</v>
      </c>
      <c r="FY21">
        <f t="shared" si="59"/>
        <v>0</v>
      </c>
      <c r="FZ21">
        <f t="shared" si="60"/>
        <v>0</v>
      </c>
      <c r="GA21">
        <f t="shared" si="61"/>
        <v>0</v>
      </c>
      <c r="GB21">
        <f t="shared" si="62"/>
        <v>0</v>
      </c>
      <c r="GC21">
        <f t="shared" si="63"/>
        <v>0</v>
      </c>
      <c r="GD21">
        <f t="shared" si="64"/>
        <v>0</v>
      </c>
      <c r="GE21">
        <f t="shared" si="65"/>
        <v>0</v>
      </c>
      <c r="GF21">
        <f t="shared" si="66"/>
        <v>0</v>
      </c>
      <c r="GG21">
        <f t="shared" si="67"/>
        <v>0</v>
      </c>
      <c r="GH21">
        <f t="shared" si="68"/>
        <v>0</v>
      </c>
      <c r="GI21">
        <f t="shared" si="69"/>
        <v>0</v>
      </c>
      <c r="GJ21">
        <f t="shared" si="70"/>
        <v>0</v>
      </c>
      <c r="GK21">
        <f t="shared" si="71"/>
        <v>0</v>
      </c>
      <c r="GL21">
        <f t="shared" si="72"/>
        <v>0</v>
      </c>
      <c r="GM21">
        <f t="shared" si="73"/>
        <v>0</v>
      </c>
      <c r="GN21">
        <f t="shared" si="74"/>
        <v>0</v>
      </c>
      <c r="GO21">
        <f t="shared" si="75"/>
        <v>0</v>
      </c>
      <c r="GP21">
        <f t="shared" si="76"/>
        <v>0</v>
      </c>
      <c r="GQ21">
        <f t="shared" si="77"/>
        <v>0</v>
      </c>
      <c r="GR21">
        <f t="shared" si="78"/>
        <v>0</v>
      </c>
      <c r="GS21">
        <f t="shared" si="79"/>
        <v>0</v>
      </c>
      <c r="GT21">
        <f t="shared" si="80"/>
        <v>0</v>
      </c>
      <c r="GU21">
        <f t="shared" si="81"/>
        <v>0</v>
      </c>
      <c r="GV21">
        <f t="shared" si="82"/>
        <v>0</v>
      </c>
      <c r="GX21">
        <f>LARGE($FY21:$GV21,COLUMNS($GX21:GX21))</f>
        <v>0</v>
      </c>
      <c r="GY21">
        <f>LARGE($FY21:$GV21,COLUMNS($GX21:GY21))</f>
        <v>0</v>
      </c>
      <c r="GZ21">
        <f>LARGE($FY21:$GV21,COLUMNS($GX21:GZ21))</f>
        <v>0</v>
      </c>
      <c r="HA21">
        <f>LARGE($FY21:$GV21,COLUMNS($GX21:HA21))</f>
        <v>0</v>
      </c>
      <c r="HB21">
        <f>LARGE($FY21:$GV21,COLUMNS($GX21:HB21))</f>
        <v>0</v>
      </c>
      <c r="HC21">
        <f>LARGE($FY21:$GV21,COLUMNS($GX21:HC21))</f>
        <v>0</v>
      </c>
      <c r="HD21">
        <f>LARGE($FY21:$GV21,COLUMNS($GX21:HD21))</f>
        <v>0</v>
      </c>
      <c r="HE21">
        <f>LARGE($FY21:$GV21,COLUMNS($GX21:HE21))</f>
        <v>0</v>
      </c>
      <c r="HF21">
        <f>LARGE($FY21:$GV21,COLUMNS($GX21:HF21))</f>
        <v>0</v>
      </c>
      <c r="HG21">
        <f>LARGE($FY21:$GV21,COLUMNS($GX21:HG21))</f>
        <v>0</v>
      </c>
      <c r="HH21">
        <f>LARGE($FY21:$GV21,COLUMNS($GX21:HH21))</f>
        <v>0</v>
      </c>
      <c r="HI21">
        <f>LARGE($FY21:$GV21,COLUMNS($GX21:HI21))</f>
        <v>0</v>
      </c>
      <c r="HJ21">
        <f>LARGE($FY21:$GV21,COLUMNS($GX21:HJ21))</f>
        <v>0</v>
      </c>
      <c r="HK21">
        <f>LARGE($FY21:$GV21,COLUMNS($GX21:HK21))</f>
        <v>0</v>
      </c>
    </row>
    <row r="22" spans="1:219" ht="15" customHeight="1">
      <c r="A22" s="11" t="s">
        <v>214</v>
      </c>
      <c r="B22" s="120">
        <f t="shared" si="2"/>
        <v>0</v>
      </c>
      <c r="C22" s="35">
        <f t="shared" si="3"/>
        <v>0</v>
      </c>
      <c r="D22" s="123" t="e">
        <f t="shared" si="4"/>
        <v>#VALUE!</v>
      </c>
      <c r="E22" s="38" t="e">
        <f t="shared" si="5"/>
        <v>#DIV/0!</v>
      </c>
      <c r="F22" s="122">
        <f t="shared" si="6"/>
        <v>0</v>
      </c>
      <c r="G22" s="38"/>
      <c r="H22" s="110">
        <f t="shared" si="7"/>
        <v>0</v>
      </c>
      <c r="I22" s="62">
        <f t="shared" si="8"/>
        <v>0</v>
      </c>
      <c r="J22" s="110">
        <f t="shared" si="9"/>
        <v>0</v>
      </c>
      <c r="K22" s="62">
        <f t="shared" si="10"/>
        <v>0</v>
      </c>
      <c r="L22" s="110">
        <f t="shared" si="11"/>
        <v>0</v>
      </c>
      <c r="M22" s="109">
        <f t="shared" si="12"/>
        <v>0</v>
      </c>
      <c r="N22" s="110">
        <f t="shared" si="13"/>
        <v>0</v>
      </c>
      <c r="O22" s="109">
        <f t="shared" si="14"/>
        <v>0</v>
      </c>
      <c r="P22" s="20">
        <f t="shared" si="15"/>
        <v>0</v>
      </c>
      <c r="Q22" s="20">
        <f t="shared" si="16"/>
        <v>0</v>
      </c>
      <c r="R22" s="20"/>
      <c r="S22" s="20"/>
      <c r="T22" s="78"/>
      <c r="U22" s="78"/>
      <c r="V22" s="78"/>
      <c r="W22" s="78"/>
      <c r="X22" s="78"/>
      <c r="Y22" s="78"/>
      <c r="Z22" s="78"/>
      <c r="AA22" s="78"/>
      <c r="AB22" s="78"/>
      <c r="AC22" s="78"/>
      <c r="AD22" s="78"/>
      <c r="AE22" s="78"/>
      <c r="AF22" s="78"/>
      <c r="AG22" s="78"/>
      <c r="AH22" s="78"/>
      <c r="AI22" s="78"/>
      <c r="AJ22" s="78"/>
      <c r="AK22" s="78"/>
      <c r="AL22" s="78"/>
      <c r="AM22" s="49"/>
      <c r="AN22" s="49"/>
      <c r="AO22" s="49"/>
      <c r="AP22" s="78"/>
      <c r="AQ22" s="78"/>
      <c r="AR22" s="78"/>
      <c r="AS22" s="78"/>
      <c r="AT22" s="78"/>
      <c r="AU22" s="78"/>
      <c r="AV22" s="78"/>
      <c r="AW22" s="78"/>
      <c r="AX22" s="78"/>
      <c r="AY22" s="47"/>
      <c r="AZ22" s="78"/>
      <c r="BA22" s="78"/>
      <c r="BB22" s="79"/>
      <c r="BC22" s="79"/>
      <c r="BD22" s="78"/>
      <c r="BE22" s="78"/>
      <c r="BF22" s="78"/>
      <c r="BG22" s="47"/>
      <c r="BH22" s="78"/>
      <c r="BI22" s="78"/>
      <c r="BJ22" s="78"/>
      <c r="BK22" s="47"/>
      <c r="BL22" s="47"/>
      <c r="BM22" s="47"/>
      <c r="BN22" s="92">
        <f>IF(ISERROR(LARGE($T22:$AG22,COLUMNS($BN22:BN22))),0,LARGE($T22:$AG22,COLUMNS($BN22:BN22)))</f>
        <v>0</v>
      </c>
      <c r="BO22" s="92">
        <f>IF(ISERROR(LARGE($T22:$AG22,COLUMNS($BN22:BO22))),0,LARGE($T22:$AG22,COLUMNS($BN22:BO22)))</f>
        <v>0</v>
      </c>
      <c r="BP22" s="92">
        <f>IF(ISERROR(LARGE($T22:$AG22,COLUMNS($BN22:BP22))),0,LARGE($T22:$AG22,COLUMNS($BN22:BP22)))</f>
        <v>0</v>
      </c>
      <c r="BQ22" s="92">
        <f>IF(ISERROR(LARGE($T22:$AG22,COLUMNS($BN22:BQ22))),0,LARGE($T22:$AG22,COLUMNS($BN22:BQ22)))</f>
        <v>0</v>
      </c>
      <c r="BR22" s="92">
        <f>IF(ISERROR(LARGE($T22:$AG22,COLUMNS($BN22:BR22))),0,LARGE($T22:$AG22,COLUMNS($BN22:BR22)))</f>
        <v>0</v>
      </c>
      <c r="BS22" s="92">
        <f>IF(ISERROR(LARGE($T22:$AG22,COLUMNS($BN22:BS22))),0,LARGE($T22:$AG22,COLUMNS($BN22:BS22)))</f>
        <v>0</v>
      </c>
      <c r="BT22" s="111">
        <f>IF(ISERROR(LARGE($T22:$AG22,COLUMNS($BN22:BT22))),0,LARGE($T22:$AG22,COLUMNS($BN22:BT22)))</f>
        <v>0</v>
      </c>
      <c r="BU22" s="111">
        <f>IF(ISERROR(LARGE($T22:$AG22,COLUMNS($BN22:BU22))),0,LARGE($T22:$AG22,COLUMNS($BN22:BU22)))</f>
        <v>0</v>
      </c>
      <c r="BV22" s="111">
        <f>IF(ISERROR(LARGE($T22:$AG22,COLUMNS($BN22:BV22))),0,LARGE($T22:$AG22,COLUMNS($BN22:BV22)))</f>
        <v>0</v>
      </c>
      <c r="BW22" s="111">
        <f>IF(ISERROR(LARGE($T22:$AG22,COLUMNS($BN22:BW22))),0,LARGE($T22:$AG22,COLUMNS($BN22:BW22)))</f>
        <v>0</v>
      </c>
      <c r="BX22" s="111">
        <f>IF(ISERROR(LARGE($T22:$AG22,COLUMNS($BN22:BX22))),0,LARGE($T22:$AG22,COLUMNS($BN22:BX22)))</f>
        <v>0</v>
      </c>
      <c r="BY22" s="111">
        <f>IF(ISERROR(LARGE($T22:$AG22,COLUMNS($BN22:BY22))),0,LARGE($T22:$AG22,COLUMNS($BN22:BY22)))</f>
        <v>0</v>
      </c>
      <c r="BZ22" s="111">
        <f>IF(ISERROR(LARGE($T22:$AG22,COLUMNS($BN22:BZ22))),0,LARGE($T22:$AG22,COLUMNS($BN22:BZ22)))</f>
        <v>0</v>
      </c>
      <c r="CA22" s="111">
        <f>IF(ISERROR(LARGE($T22:$AG22,COLUMNS($BN22:CA22))),0,LARGE($T22:$AG22,COLUMNS($BN22:CA22)))</f>
        <v>0</v>
      </c>
      <c r="CB22" s="92"/>
      <c r="CC22" s="92">
        <f>IF(ISERROR(LARGE($AI22:$AV22,COLUMNS($CC22:CC22))),0,LARGE($AI22:$AV22,COLUMNS($CC22:CC22)))</f>
        <v>0</v>
      </c>
      <c r="CD22" s="92">
        <f>IF(ISERROR(LARGE($AI22:$AV22,COLUMNS($CC22:CD22))),0,LARGE($AI22:$AV22,COLUMNS($CC22:CD22)))</f>
        <v>0</v>
      </c>
      <c r="CE22" s="92">
        <f>IF(ISERROR(LARGE($AI22:$AV22,COLUMNS($CC22:CE22))),0,LARGE($AI22:$AV22,COLUMNS($CC22:CE22)))</f>
        <v>0</v>
      </c>
      <c r="CF22" s="92">
        <f>IF(ISERROR(LARGE($AI22:$AV22,COLUMNS($CC22:CF22))),0,LARGE($AI22:$AV22,COLUMNS($CC22:CF22)))</f>
        <v>0</v>
      </c>
      <c r="CG22" s="111">
        <f>IF(ISERROR(LARGE($AI22:$AV22,COLUMNS($CC22:CG22))),0,LARGE($AI22:$AV22,COLUMNS($CC22:CG22)))</f>
        <v>0</v>
      </c>
      <c r="CH22" s="111">
        <f>IF(ISERROR(LARGE($AI22:$AV22,COLUMNS($CC22:CH22))),0,LARGE($AI22:$AV22,COLUMNS($CC22:CH22)))</f>
        <v>0</v>
      </c>
      <c r="CI22" s="111">
        <f>IF(ISERROR(LARGE($AI22:$AV22,COLUMNS($CC22:CI22))),0,LARGE($AI22:$AV22,COLUMNS($CC22:CI22)))</f>
        <v>0</v>
      </c>
      <c r="CJ22" s="111">
        <f>IF(ISERROR(LARGE($AI22:$AV22,COLUMNS($CC22:CJ22))),0,LARGE($AI22:$AV22,COLUMNS($CC22:CJ22)))</f>
        <v>0</v>
      </c>
      <c r="CK22" s="111">
        <f>IF(ISERROR(LARGE($AI22:$AV22,COLUMNS($CC22:CK22))),0,LARGE($AI22:$AV22,COLUMNS($CC22:CK22)))</f>
        <v>0</v>
      </c>
      <c r="CL22" s="111">
        <f>IF(ISERROR(LARGE($AI22:$AV22,COLUMNS($CC22:CL22))),0,LARGE($AI22:$AV22,COLUMNS($CC22:CL22)))</f>
        <v>0</v>
      </c>
      <c r="CM22" s="111">
        <f>IF(ISERROR(LARGE($AI22:$AV22,COLUMNS($CC22:CM22))),0,LARGE($AI22:$AV22,COLUMNS($CC22:CM22)))</f>
        <v>0</v>
      </c>
      <c r="CN22" s="111">
        <f>IF(ISERROR(LARGE($AI22:$AV22,COLUMNS($CC22:CN22))),0,LARGE($AI22:$AV22,COLUMNS($CC22:CN22)))</f>
        <v>0</v>
      </c>
      <c r="CO22" s="111">
        <f>IF(ISERROR(LARGE($AI22:$AV22,COLUMNS($CC22:CO22))),0,LARGE($AI22:$AV22,COLUMNS($CC22:CO22)))</f>
        <v>0</v>
      </c>
      <c r="CP22" s="111">
        <f>IF(ISERROR(LARGE($AI22:$AV22,COLUMNS($CC22:CP22))),0,LARGE($AI22:$AV22,COLUMNS($CC22:CP22)))</f>
        <v>0</v>
      </c>
      <c r="CQ22" s="92"/>
      <c r="CR22" s="92">
        <f>IF(ISERROR(LARGE($AX22:$BK22,COLUMNS($CR22:CR22))),0,LARGE($AX22:$BK22,COLUMNS($CR22:CR22)))</f>
        <v>0</v>
      </c>
      <c r="CS22" s="92">
        <f>IF(ISERROR(LARGE($AX22:$BK22,COLUMNS($CR22:CS22))),0,LARGE($AX22:$BK22,COLUMNS($CR22:CS22)))</f>
        <v>0</v>
      </c>
      <c r="CT22" s="92">
        <f>IF(ISERROR(LARGE($AX22:$BK22,COLUMNS($CR22:CT22))),0,LARGE($AX22:$BK22,COLUMNS($CR22:CT22)))</f>
        <v>0</v>
      </c>
      <c r="CU22" s="92">
        <f>IF(ISERROR(LARGE($AX22:$BK22,COLUMNS($CR22:CU22))),0,LARGE($AX22:$BK22,COLUMNS($CR22:CU22)))</f>
        <v>0</v>
      </c>
      <c r="CV22" s="111">
        <f>IF(ISERROR(LARGE($AX22:$BK22,COLUMNS($CR22:CV22))),0,LARGE($AX22:$BK22,COLUMNS($CR22:CV22)))</f>
        <v>0</v>
      </c>
      <c r="CW22" s="111">
        <f>IF(ISERROR(LARGE($AX22:$BK22,COLUMNS($CR22:CW22))),0,LARGE($AX22:$BK22,COLUMNS($CR22:CW22)))</f>
        <v>0</v>
      </c>
      <c r="CX22" s="111">
        <f>IF(ISERROR(LARGE($AX22:$BK22,COLUMNS($CR22:CX22))),0,LARGE($AX22:$BK22,COLUMNS($CR22:CX22)))</f>
        <v>0</v>
      </c>
      <c r="CY22" s="111">
        <f>IF(ISERROR(LARGE($AX22:$BK22,COLUMNS($CR22:CY22))),0,LARGE($AX22:$BK22,COLUMNS($CR22:CY22)))</f>
        <v>0</v>
      </c>
      <c r="CZ22" s="111">
        <f>IF(ISERROR(LARGE($AX22:$BK22,COLUMNS($CR22:CZ22))),0,LARGE($AX22:$BK22,COLUMNS($CR22:CZ22)))</f>
        <v>0</v>
      </c>
      <c r="DA22" s="111">
        <f>IF(ISERROR(LARGE($AX22:$BK22,COLUMNS($CR22:DA22))),0,LARGE($AX22:$BK22,COLUMNS($CR22:DA22)))</f>
        <v>0</v>
      </c>
      <c r="DB22" s="111">
        <f>IF(ISERROR(LARGE($AX22:$BK22,COLUMNS($CR22:DB22))),0,LARGE($AX22:$BK22,COLUMNS($CR22:DB22)))</f>
        <v>0</v>
      </c>
      <c r="DC22" s="111">
        <f>IF(ISERROR(LARGE($AX22:$BK22,COLUMNS($CR22:DC22))),0,LARGE($AX22:$BK22,COLUMNS($CR22:DC22)))</f>
        <v>0</v>
      </c>
      <c r="DD22" s="111">
        <f>IF(ISERROR(LARGE($AX22:$BK22,COLUMNS($CR22:DD22))),0,LARGE($AX22:$BK22,COLUMNS($CR22:DD22)))</f>
        <v>0</v>
      </c>
      <c r="DE22" s="111">
        <f>IF(ISERROR(LARGE($AX22:$BK22,COLUMNS($CR22:DE22))),0,LARGE($AX22:$BK22,COLUMNS($CR22:DE22)))</f>
        <v>0</v>
      </c>
      <c r="DG22" s="113">
        <f t="shared" si="17"/>
        <v>0</v>
      </c>
      <c r="DH22" s="113">
        <f t="shared" si="18"/>
        <v>0</v>
      </c>
      <c r="DI22" s="113">
        <f t="shared" si="19"/>
        <v>0</v>
      </c>
      <c r="DJ22" s="113">
        <f t="shared" si="20"/>
        <v>0</v>
      </c>
      <c r="DK22" s="113">
        <f t="shared" si="21"/>
        <v>0</v>
      </c>
      <c r="DL22" s="113">
        <f t="shared" si="22"/>
        <v>0</v>
      </c>
      <c r="DM22">
        <f t="shared" si="23"/>
        <v>0</v>
      </c>
      <c r="DN22">
        <f t="shared" si="24"/>
        <v>0</v>
      </c>
      <c r="DO22">
        <f t="shared" si="25"/>
        <v>0</v>
      </c>
      <c r="DP22">
        <f t="shared" si="26"/>
        <v>0</v>
      </c>
      <c r="DQ22">
        <f t="shared" si="27"/>
        <v>0</v>
      </c>
      <c r="DR22">
        <f t="shared" si="28"/>
        <v>0</v>
      </c>
      <c r="DS22">
        <f t="shared" si="29"/>
        <v>0</v>
      </c>
      <c r="DT22">
        <f t="shared" si="30"/>
        <v>0</v>
      </c>
      <c r="DV22">
        <f>LARGE($DG22:$DT22,COLUMNS($DV22:DV22))</f>
        <v>0</v>
      </c>
      <c r="DW22">
        <f>LARGE($DG22:$DT22,COLUMNS($DV22:DW22))</f>
        <v>0</v>
      </c>
      <c r="DX22">
        <f>LARGE($DG22:$DT22,COLUMNS($DV22:DX22))</f>
        <v>0</v>
      </c>
      <c r="DY22">
        <f>LARGE($DG22:$DT22,COLUMNS($DV22:DY22))</f>
        <v>0</v>
      </c>
      <c r="DZ22">
        <f>LARGE($DG22:$DT22,COLUMNS($DV22:DZ22))</f>
        <v>0</v>
      </c>
      <c r="EA22">
        <f>LARGE($DG22:$DT22,COLUMNS($DV22:EA22))</f>
        <v>0</v>
      </c>
      <c r="EB22">
        <f>LARGE($DG22:$DT22,COLUMNS($DV22:EB22))</f>
        <v>0</v>
      </c>
      <c r="EC22">
        <f>LARGE($DG22:$DT22,COLUMNS($DV22:EC22))</f>
        <v>0</v>
      </c>
      <c r="ED22">
        <f>LARGE($DG22:$DT22,COLUMNS($DV22:ED22))</f>
        <v>0</v>
      </c>
      <c r="EE22">
        <f>LARGE($DG22:$DT22,COLUMNS($DV22:EE22))</f>
        <v>0</v>
      </c>
      <c r="EF22">
        <f>LARGE($DG22:$DT22,COLUMNS($DV22:EF22))</f>
        <v>0</v>
      </c>
      <c r="EG22">
        <f>LARGE($DG22:$DT22,COLUMNS($DV22:EG22))</f>
        <v>0</v>
      </c>
      <c r="EH22">
        <f>LARGE($DG22:$DT22,COLUMNS($DV22:EH22))</f>
        <v>0</v>
      </c>
      <c r="EI22">
        <f>LARGE($DG22:$DT22,COLUMNS($DV22:EI22))</f>
        <v>0</v>
      </c>
      <c r="EK22">
        <f t="shared" si="31"/>
        <v>0</v>
      </c>
      <c r="EL22">
        <f t="shared" si="32"/>
        <v>0</v>
      </c>
      <c r="EM22">
        <f t="shared" si="33"/>
        <v>0</v>
      </c>
      <c r="EN22">
        <f t="shared" si="34"/>
        <v>0</v>
      </c>
      <c r="EO22">
        <f t="shared" si="35"/>
        <v>0</v>
      </c>
      <c r="EP22">
        <f t="shared" si="36"/>
        <v>0</v>
      </c>
      <c r="EQ22">
        <f t="shared" si="37"/>
        <v>0</v>
      </c>
      <c r="ER22">
        <f t="shared" si="38"/>
        <v>0</v>
      </c>
      <c r="ES22">
        <f t="shared" si="39"/>
        <v>0</v>
      </c>
      <c r="ET22">
        <f t="shared" si="40"/>
        <v>0</v>
      </c>
      <c r="EU22">
        <f t="shared" si="41"/>
        <v>0</v>
      </c>
      <c r="EV22">
        <f t="shared" si="42"/>
        <v>0</v>
      </c>
      <c r="EW22">
        <f t="shared" si="43"/>
        <v>0</v>
      </c>
      <c r="EX22">
        <f t="shared" si="44"/>
        <v>0</v>
      </c>
      <c r="EY22">
        <f t="shared" si="45"/>
        <v>0</v>
      </c>
      <c r="EZ22">
        <f t="shared" si="46"/>
        <v>0</v>
      </c>
      <c r="FA22">
        <f t="shared" si="47"/>
        <v>0</v>
      </c>
      <c r="FB22">
        <f t="shared" si="48"/>
        <v>0</v>
      </c>
      <c r="FC22">
        <f t="shared" si="49"/>
        <v>0</v>
      </c>
      <c r="FD22">
        <f t="shared" si="50"/>
        <v>0</v>
      </c>
      <c r="FE22">
        <f t="shared" si="51"/>
        <v>0</v>
      </c>
      <c r="FF22">
        <f t="shared" si="52"/>
        <v>0</v>
      </c>
      <c r="FG22">
        <f t="shared" si="53"/>
        <v>0</v>
      </c>
      <c r="FH22">
        <f t="shared" si="54"/>
        <v>0</v>
      </c>
      <c r="FI22">
        <f t="shared" si="55"/>
        <v>0</v>
      </c>
      <c r="FJ22">
        <f t="shared" si="56"/>
        <v>0</v>
      </c>
      <c r="FK22">
        <f t="shared" si="57"/>
        <v>0</v>
      </c>
      <c r="FL22">
        <f t="shared" si="58"/>
        <v>0</v>
      </c>
      <c r="FN22">
        <f>LARGE($EK22:$FL22,COLUMNS($FN22:FN22))</f>
        <v>0</v>
      </c>
      <c r="FO22">
        <f>LARGE($EK22:$FL22,COLUMNS($FN22:FO22))</f>
        <v>0</v>
      </c>
      <c r="FP22">
        <f>LARGE($EK22:$FL22,COLUMNS($FN22:FP22))</f>
        <v>0</v>
      </c>
      <c r="FQ22">
        <f>LARGE($EK22:$FL22,COLUMNS($FN22:FQ22))</f>
        <v>0</v>
      </c>
      <c r="FR22">
        <f>LARGE($EK22:$FL22,COLUMNS($FN22:FR22))</f>
        <v>0</v>
      </c>
      <c r="FS22">
        <f>LARGE($EK22:$FL22,COLUMNS($FN22:FS22))</f>
        <v>0</v>
      </c>
      <c r="FT22">
        <f>LARGE($EK22:$FL22,COLUMNS($FN22:FT22))</f>
        <v>0</v>
      </c>
      <c r="FU22">
        <f>LARGE($EK22:$FL22,COLUMNS($FN22:FU22))</f>
        <v>0</v>
      </c>
      <c r="FV22">
        <f>LARGE($EK22:$FL22,COLUMNS($FN22:FV22))</f>
        <v>0</v>
      </c>
      <c r="FW22">
        <f>LARGE($EK22:$FL22,COLUMNS($FN22:FW22))</f>
        <v>0</v>
      </c>
      <c r="FY22">
        <f t="shared" si="59"/>
        <v>0</v>
      </c>
      <c r="FZ22">
        <f t="shared" si="60"/>
        <v>0</v>
      </c>
      <c r="GA22">
        <f t="shared" si="61"/>
        <v>0</v>
      </c>
      <c r="GB22">
        <f t="shared" si="62"/>
        <v>0</v>
      </c>
      <c r="GC22">
        <f t="shared" si="63"/>
        <v>0</v>
      </c>
      <c r="GD22">
        <f t="shared" si="64"/>
        <v>0</v>
      </c>
      <c r="GE22">
        <f t="shared" si="65"/>
        <v>0</v>
      </c>
      <c r="GF22">
        <f t="shared" si="66"/>
        <v>0</v>
      </c>
      <c r="GG22">
        <f t="shared" si="67"/>
        <v>0</v>
      </c>
      <c r="GH22">
        <f t="shared" si="68"/>
        <v>0</v>
      </c>
      <c r="GI22">
        <f t="shared" si="69"/>
        <v>0</v>
      </c>
      <c r="GJ22">
        <f t="shared" si="70"/>
        <v>0</v>
      </c>
      <c r="GK22">
        <f t="shared" si="71"/>
        <v>0</v>
      </c>
      <c r="GL22">
        <f t="shared" si="72"/>
        <v>0</v>
      </c>
      <c r="GM22">
        <f t="shared" si="73"/>
        <v>0</v>
      </c>
      <c r="GN22">
        <f t="shared" si="74"/>
        <v>0</v>
      </c>
      <c r="GO22">
        <f t="shared" si="75"/>
        <v>0</v>
      </c>
      <c r="GP22">
        <f t="shared" si="76"/>
        <v>0</v>
      </c>
      <c r="GQ22">
        <f t="shared" si="77"/>
        <v>0</v>
      </c>
      <c r="GR22">
        <f t="shared" si="78"/>
        <v>0</v>
      </c>
      <c r="GS22">
        <f t="shared" si="79"/>
        <v>0</v>
      </c>
      <c r="GT22">
        <f t="shared" si="80"/>
        <v>0</v>
      </c>
      <c r="GU22">
        <f t="shared" si="81"/>
        <v>0</v>
      </c>
      <c r="GV22">
        <f t="shared" si="82"/>
        <v>0</v>
      </c>
      <c r="GX22">
        <f>LARGE($FY22:$GV22,COLUMNS($GX22:GX22))</f>
        <v>0</v>
      </c>
      <c r="GY22">
        <f>LARGE($FY22:$GV22,COLUMNS($GX22:GY22))</f>
        <v>0</v>
      </c>
      <c r="GZ22">
        <f>LARGE($FY22:$GV22,COLUMNS($GX22:GZ22))</f>
        <v>0</v>
      </c>
      <c r="HA22">
        <f>LARGE($FY22:$GV22,COLUMNS($GX22:HA22))</f>
        <v>0</v>
      </c>
      <c r="HB22">
        <f>LARGE($FY22:$GV22,COLUMNS($GX22:HB22))</f>
        <v>0</v>
      </c>
      <c r="HC22">
        <f>LARGE($FY22:$GV22,COLUMNS($GX22:HC22))</f>
        <v>0</v>
      </c>
      <c r="HD22">
        <f>LARGE($FY22:$GV22,COLUMNS($GX22:HD22))</f>
        <v>0</v>
      </c>
      <c r="HE22">
        <f>LARGE($FY22:$GV22,COLUMNS($GX22:HE22))</f>
        <v>0</v>
      </c>
      <c r="HF22">
        <f>LARGE($FY22:$GV22,COLUMNS($GX22:HF22))</f>
        <v>0</v>
      </c>
      <c r="HG22">
        <f>LARGE($FY22:$GV22,COLUMNS($GX22:HG22))</f>
        <v>0</v>
      </c>
      <c r="HH22">
        <f>LARGE($FY22:$GV22,COLUMNS($GX22:HH22))</f>
        <v>0</v>
      </c>
      <c r="HI22">
        <f>LARGE($FY22:$GV22,COLUMNS($GX22:HI22))</f>
        <v>0</v>
      </c>
      <c r="HJ22">
        <f>LARGE($FY22:$GV22,COLUMNS($GX22:HJ22))</f>
        <v>0</v>
      </c>
      <c r="HK22">
        <f>LARGE($FY22:$GV22,COLUMNS($GX22:HK22))</f>
        <v>0</v>
      </c>
    </row>
    <row r="23" spans="1:219" ht="15" customHeight="1">
      <c r="A23" s="11" t="s">
        <v>134</v>
      </c>
      <c r="B23" s="120">
        <f t="shared" si="2"/>
        <v>0</v>
      </c>
      <c r="C23" s="35">
        <f t="shared" si="3"/>
        <v>0</v>
      </c>
      <c r="D23" s="123" t="e">
        <f t="shared" si="4"/>
        <v>#VALUE!</v>
      </c>
      <c r="E23" s="38" t="e">
        <f t="shared" si="5"/>
        <v>#DIV/0!</v>
      </c>
      <c r="F23" s="122">
        <f t="shared" si="6"/>
        <v>0</v>
      </c>
      <c r="G23" s="38"/>
      <c r="H23" s="110">
        <f t="shared" si="7"/>
        <v>0</v>
      </c>
      <c r="I23" s="62">
        <f t="shared" si="8"/>
        <v>0</v>
      </c>
      <c r="J23" s="110">
        <f t="shared" si="9"/>
        <v>0</v>
      </c>
      <c r="K23" s="62">
        <f t="shared" si="10"/>
        <v>0</v>
      </c>
      <c r="L23" s="110">
        <f t="shared" si="11"/>
        <v>0</v>
      </c>
      <c r="M23" s="109">
        <f t="shared" si="12"/>
        <v>0</v>
      </c>
      <c r="N23" s="110">
        <f t="shared" si="13"/>
        <v>0</v>
      </c>
      <c r="O23" s="109">
        <f t="shared" si="14"/>
        <v>0</v>
      </c>
      <c r="P23" s="20">
        <f t="shared" si="15"/>
        <v>0</v>
      </c>
      <c r="Q23" s="20">
        <f t="shared" si="16"/>
        <v>0</v>
      </c>
      <c r="R23" s="20"/>
      <c r="S23" s="20"/>
      <c r="T23" s="78"/>
      <c r="U23" s="100"/>
      <c r="V23" s="78"/>
      <c r="W23" s="69"/>
      <c r="X23" s="100"/>
      <c r="Y23" s="37"/>
      <c r="Z23" s="78"/>
      <c r="AA23" s="37"/>
      <c r="AB23" s="37"/>
      <c r="AC23" s="78"/>
      <c r="AD23" s="78"/>
      <c r="AE23" s="78"/>
      <c r="AF23" s="78"/>
      <c r="AG23" s="78"/>
      <c r="AH23" s="78"/>
      <c r="AI23" s="78"/>
      <c r="AJ23" s="78"/>
      <c r="AK23" s="78"/>
      <c r="AL23" s="78"/>
      <c r="AM23" s="78"/>
      <c r="AN23" s="49"/>
      <c r="AP23" s="78"/>
      <c r="AQ23" s="78"/>
      <c r="AV23" s="78"/>
      <c r="AW23" s="78"/>
      <c r="AX23" s="78"/>
      <c r="AY23" s="78"/>
      <c r="AZ23" s="78"/>
      <c r="BA23" s="78"/>
      <c r="BB23" s="79"/>
      <c r="BC23" s="79"/>
      <c r="BD23" s="79"/>
      <c r="BE23" s="47"/>
      <c r="BF23" s="47"/>
      <c r="BG23" s="47"/>
      <c r="BH23" s="47"/>
      <c r="BI23" s="47"/>
      <c r="BJ23" s="47"/>
      <c r="BK23" s="47"/>
      <c r="BL23" s="47"/>
      <c r="BM23" s="47"/>
      <c r="BN23" s="92">
        <f>IF(ISERROR(LARGE($T23:$AG23,COLUMNS($BN23:BN23))),0,LARGE($T23:$AG23,COLUMNS($BN23:BN23)))</f>
        <v>0</v>
      </c>
      <c r="BO23" s="92">
        <f>IF(ISERROR(LARGE($T23:$AG23,COLUMNS($BN23:BO23))),0,LARGE($T23:$AG23,COLUMNS($BN23:BO23)))</f>
        <v>0</v>
      </c>
      <c r="BP23" s="92">
        <f>IF(ISERROR(LARGE($T23:$AG23,COLUMNS($BN23:BP23))),0,LARGE($T23:$AG23,COLUMNS($BN23:BP23)))</f>
        <v>0</v>
      </c>
      <c r="BQ23" s="92">
        <f>IF(ISERROR(LARGE($T23:$AG23,COLUMNS($BN23:BQ23))),0,LARGE($T23:$AG23,COLUMNS($BN23:BQ23)))</f>
        <v>0</v>
      </c>
      <c r="BR23" s="92">
        <f>IF(ISERROR(LARGE($T23:$AG23,COLUMNS($BN23:BR23))),0,LARGE($T23:$AG23,COLUMNS($BN23:BR23)))</f>
        <v>0</v>
      </c>
      <c r="BS23" s="92">
        <f>IF(ISERROR(LARGE($T23:$AG23,COLUMNS($BN23:BS23))),0,LARGE($T23:$AG23,COLUMNS($BN23:BS23)))</f>
        <v>0</v>
      </c>
      <c r="BT23" s="111">
        <f>IF(ISERROR(LARGE($T23:$AG23,COLUMNS($BN23:BT23))),0,LARGE($T23:$AG23,COLUMNS($BN23:BT23)))</f>
        <v>0</v>
      </c>
      <c r="BU23" s="111">
        <f>IF(ISERROR(LARGE($T23:$AG23,COLUMNS($BN23:BU23))),0,LARGE($T23:$AG23,COLUMNS($BN23:BU23)))</f>
        <v>0</v>
      </c>
      <c r="BV23" s="111">
        <f>IF(ISERROR(LARGE($T23:$AG23,COLUMNS($BN23:BV23))),0,LARGE($T23:$AG23,COLUMNS($BN23:BV23)))</f>
        <v>0</v>
      </c>
      <c r="BW23" s="111">
        <f>IF(ISERROR(LARGE($T23:$AG23,COLUMNS($BN23:BW23))),0,LARGE($T23:$AG23,COLUMNS($BN23:BW23)))</f>
        <v>0</v>
      </c>
      <c r="BX23" s="111">
        <f>IF(ISERROR(LARGE($T23:$AG23,COLUMNS($BN23:BX23))),0,LARGE($T23:$AG23,COLUMNS($BN23:BX23)))</f>
        <v>0</v>
      </c>
      <c r="BY23" s="111">
        <f>IF(ISERROR(LARGE($T23:$AG23,COLUMNS($BN23:BY23))),0,LARGE($T23:$AG23,COLUMNS($BN23:BY23)))</f>
        <v>0</v>
      </c>
      <c r="BZ23" s="111">
        <f>IF(ISERROR(LARGE($T23:$AG23,COLUMNS($BN23:BZ23))),0,LARGE($T23:$AG23,COLUMNS($BN23:BZ23)))</f>
        <v>0</v>
      </c>
      <c r="CA23" s="111">
        <f>IF(ISERROR(LARGE($T23:$AG23,COLUMNS($BN23:CA23))),0,LARGE($T23:$AG23,COLUMNS($BN23:CA23)))</f>
        <v>0</v>
      </c>
      <c r="CB23" s="92"/>
      <c r="CC23" s="92">
        <f>IF(ISERROR(LARGE($AI23:$AV23,COLUMNS($CC23:CC23))),0,LARGE($AI23:$AV23,COLUMNS($CC23:CC23)))</f>
        <v>0</v>
      </c>
      <c r="CD23" s="92">
        <f>IF(ISERROR(LARGE($AI23:$AV23,COLUMNS($CC23:CD23))),0,LARGE($AI23:$AV23,COLUMNS($CC23:CD23)))</f>
        <v>0</v>
      </c>
      <c r="CE23" s="92">
        <f>IF(ISERROR(LARGE($AI23:$AV23,COLUMNS($CC23:CE23))),0,LARGE($AI23:$AV23,COLUMNS($CC23:CE23)))</f>
        <v>0</v>
      </c>
      <c r="CF23" s="92">
        <f>IF(ISERROR(LARGE($AI23:$AV23,COLUMNS($CC23:CF23))),0,LARGE($AI23:$AV23,COLUMNS($CC23:CF23)))</f>
        <v>0</v>
      </c>
      <c r="CG23" s="111">
        <f>IF(ISERROR(LARGE($AI23:$AV23,COLUMNS($CC23:CG23))),0,LARGE($AI23:$AV23,COLUMNS($CC23:CG23)))</f>
        <v>0</v>
      </c>
      <c r="CH23" s="111">
        <f>IF(ISERROR(LARGE($AI23:$AV23,COLUMNS($CC23:CH23))),0,LARGE($AI23:$AV23,COLUMNS($CC23:CH23)))</f>
        <v>0</v>
      </c>
      <c r="CI23" s="111">
        <f>IF(ISERROR(LARGE($AI23:$AV23,COLUMNS($CC23:CI23))),0,LARGE($AI23:$AV23,COLUMNS($CC23:CI23)))</f>
        <v>0</v>
      </c>
      <c r="CJ23" s="111">
        <f>IF(ISERROR(LARGE($AI23:$AV23,COLUMNS($CC23:CJ23))),0,LARGE($AI23:$AV23,COLUMNS($CC23:CJ23)))</f>
        <v>0</v>
      </c>
      <c r="CK23" s="111">
        <f>IF(ISERROR(LARGE($AI23:$AV23,COLUMNS($CC23:CK23))),0,LARGE($AI23:$AV23,COLUMNS($CC23:CK23)))</f>
        <v>0</v>
      </c>
      <c r="CL23" s="111">
        <f>IF(ISERROR(LARGE($AI23:$AV23,COLUMNS($CC23:CL23))),0,LARGE($AI23:$AV23,COLUMNS($CC23:CL23)))</f>
        <v>0</v>
      </c>
      <c r="CM23" s="111">
        <f>IF(ISERROR(LARGE($AI23:$AV23,COLUMNS($CC23:CM23))),0,LARGE($AI23:$AV23,COLUMNS($CC23:CM23)))</f>
        <v>0</v>
      </c>
      <c r="CN23" s="111">
        <f>IF(ISERROR(LARGE($AI23:$AV23,COLUMNS($CC23:CN23))),0,LARGE($AI23:$AV23,COLUMNS($CC23:CN23)))</f>
        <v>0</v>
      </c>
      <c r="CO23" s="111">
        <f>IF(ISERROR(LARGE($AI23:$AV23,COLUMNS($CC23:CO23))),0,LARGE($AI23:$AV23,COLUMNS($CC23:CO23)))</f>
        <v>0</v>
      </c>
      <c r="CP23" s="111">
        <f>IF(ISERROR(LARGE($AI23:$AV23,COLUMNS($CC23:CP23))),0,LARGE($AI23:$AV23,COLUMNS($CC23:CP23)))</f>
        <v>0</v>
      </c>
      <c r="CQ23" s="92"/>
      <c r="CR23" s="92">
        <f>IF(ISERROR(LARGE($AX23:$BK23,COLUMNS($CR23:CR23))),0,LARGE($AX23:$BK23,COLUMNS($CR23:CR23)))</f>
        <v>0</v>
      </c>
      <c r="CS23" s="92">
        <f>IF(ISERROR(LARGE($AX23:$BK23,COLUMNS($CR23:CS23))),0,LARGE($AX23:$BK23,COLUMNS($CR23:CS23)))</f>
        <v>0</v>
      </c>
      <c r="CT23" s="92">
        <f>IF(ISERROR(LARGE($AX23:$BK23,COLUMNS($CR23:CT23))),0,LARGE($AX23:$BK23,COLUMNS($CR23:CT23)))</f>
        <v>0</v>
      </c>
      <c r="CU23" s="92">
        <f>IF(ISERROR(LARGE($AX23:$BK23,COLUMNS($CR23:CU23))),0,LARGE($AX23:$BK23,COLUMNS($CR23:CU23)))</f>
        <v>0</v>
      </c>
      <c r="CV23" s="111">
        <f>IF(ISERROR(LARGE($AX23:$BK23,COLUMNS($CR23:CV23))),0,LARGE($AX23:$BK23,COLUMNS($CR23:CV23)))</f>
        <v>0</v>
      </c>
      <c r="CW23" s="111">
        <f>IF(ISERROR(LARGE($AX23:$BK23,COLUMNS($CR23:CW23))),0,LARGE($AX23:$BK23,COLUMNS($CR23:CW23)))</f>
        <v>0</v>
      </c>
      <c r="CX23" s="111">
        <f>IF(ISERROR(LARGE($AX23:$BK23,COLUMNS($CR23:CX23))),0,LARGE($AX23:$BK23,COLUMNS($CR23:CX23)))</f>
        <v>0</v>
      </c>
      <c r="CY23" s="111">
        <f>IF(ISERROR(LARGE($AX23:$BK23,COLUMNS($CR23:CY23))),0,LARGE($AX23:$BK23,COLUMNS($CR23:CY23)))</f>
        <v>0</v>
      </c>
      <c r="CZ23" s="111">
        <f>IF(ISERROR(LARGE($AX23:$BK23,COLUMNS($CR23:CZ23))),0,LARGE($AX23:$BK23,COLUMNS($CR23:CZ23)))</f>
        <v>0</v>
      </c>
      <c r="DA23" s="111">
        <f>IF(ISERROR(LARGE($AX23:$BK23,COLUMNS($CR23:DA23))),0,LARGE($AX23:$BK23,COLUMNS($CR23:DA23)))</f>
        <v>0</v>
      </c>
      <c r="DB23" s="111">
        <f>IF(ISERROR(LARGE($AX23:$BK23,COLUMNS($CR23:DB23))),0,LARGE($AX23:$BK23,COLUMNS($CR23:DB23)))</f>
        <v>0</v>
      </c>
      <c r="DC23" s="111">
        <f>IF(ISERROR(LARGE($AX23:$BK23,COLUMNS($CR23:DC23))),0,LARGE($AX23:$BK23,COLUMNS($CR23:DC23)))</f>
        <v>0</v>
      </c>
      <c r="DD23" s="111">
        <f>IF(ISERROR(LARGE($AX23:$BK23,COLUMNS($CR23:DD23))),0,LARGE($AX23:$BK23,COLUMNS($CR23:DD23)))</f>
        <v>0</v>
      </c>
      <c r="DE23" s="111">
        <f>IF(ISERROR(LARGE($AX23:$BK23,COLUMNS($CR23:DE23))),0,LARGE($AX23:$BK23,COLUMNS($CR23:DE23)))</f>
        <v>0</v>
      </c>
      <c r="DG23" s="113">
        <f t="shared" si="17"/>
        <v>0</v>
      </c>
      <c r="DH23" s="113">
        <f t="shared" si="18"/>
        <v>0</v>
      </c>
      <c r="DI23" s="113">
        <f t="shared" si="19"/>
        <v>0</v>
      </c>
      <c r="DJ23" s="113">
        <f t="shared" si="20"/>
        <v>0</v>
      </c>
      <c r="DK23" s="113">
        <f t="shared" si="21"/>
        <v>0</v>
      </c>
      <c r="DL23" s="113">
        <f t="shared" si="22"/>
        <v>0</v>
      </c>
      <c r="DM23">
        <f t="shared" si="23"/>
        <v>0</v>
      </c>
      <c r="DN23">
        <f t="shared" si="24"/>
        <v>0</v>
      </c>
      <c r="DO23">
        <f t="shared" si="25"/>
        <v>0</v>
      </c>
      <c r="DP23">
        <f t="shared" si="26"/>
        <v>0</v>
      </c>
      <c r="DQ23">
        <f t="shared" si="27"/>
        <v>0</v>
      </c>
      <c r="DR23">
        <f t="shared" si="28"/>
        <v>0</v>
      </c>
      <c r="DS23">
        <f t="shared" si="29"/>
        <v>0</v>
      </c>
      <c r="DT23">
        <f t="shared" si="30"/>
        <v>0</v>
      </c>
      <c r="DV23">
        <f>LARGE($DG23:$DT23,COLUMNS($DV23:DV23))</f>
        <v>0</v>
      </c>
      <c r="DW23">
        <f>LARGE($DG23:$DT23,COLUMNS($DV23:DW23))</f>
        <v>0</v>
      </c>
      <c r="DX23">
        <f>LARGE($DG23:$DT23,COLUMNS($DV23:DX23))</f>
        <v>0</v>
      </c>
      <c r="DY23">
        <f>LARGE($DG23:$DT23,COLUMNS($DV23:DY23))</f>
        <v>0</v>
      </c>
      <c r="DZ23">
        <f>LARGE($DG23:$DT23,COLUMNS($DV23:DZ23))</f>
        <v>0</v>
      </c>
      <c r="EA23">
        <f>LARGE($DG23:$DT23,COLUMNS($DV23:EA23))</f>
        <v>0</v>
      </c>
      <c r="EB23">
        <f>LARGE($DG23:$DT23,COLUMNS($DV23:EB23))</f>
        <v>0</v>
      </c>
      <c r="EC23">
        <f>LARGE($DG23:$DT23,COLUMNS($DV23:EC23))</f>
        <v>0</v>
      </c>
      <c r="ED23">
        <f>LARGE($DG23:$DT23,COLUMNS($DV23:ED23))</f>
        <v>0</v>
      </c>
      <c r="EE23">
        <f>LARGE($DG23:$DT23,COLUMNS($DV23:EE23))</f>
        <v>0</v>
      </c>
      <c r="EF23">
        <f>LARGE($DG23:$DT23,COLUMNS($DV23:EF23))</f>
        <v>0</v>
      </c>
      <c r="EG23">
        <f>LARGE($DG23:$DT23,COLUMNS($DV23:EG23))</f>
        <v>0</v>
      </c>
      <c r="EH23">
        <f>LARGE($DG23:$DT23,COLUMNS($DV23:EH23))</f>
        <v>0</v>
      </c>
      <c r="EI23">
        <f>LARGE($DG23:$DT23,COLUMNS($DV23:EI23))</f>
        <v>0</v>
      </c>
      <c r="EK23">
        <f t="shared" si="31"/>
        <v>0</v>
      </c>
      <c r="EL23">
        <f t="shared" si="32"/>
        <v>0</v>
      </c>
      <c r="EM23">
        <f t="shared" si="33"/>
        <v>0</v>
      </c>
      <c r="EN23">
        <f t="shared" si="34"/>
        <v>0</v>
      </c>
      <c r="EO23">
        <f t="shared" si="35"/>
        <v>0</v>
      </c>
      <c r="EP23">
        <f t="shared" si="36"/>
        <v>0</v>
      </c>
      <c r="EQ23">
        <f t="shared" si="37"/>
        <v>0</v>
      </c>
      <c r="ER23">
        <f t="shared" si="38"/>
        <v>0</v>
      </c>
      <c r="ES23">
        <f t="shared" si="39"/>
        <v>0</v>
      </c>
      <c r="ET23">
        <f t="shared" si="40"/>
        <v>0</v>
      </c>
      <c r="EU23">
        <f t="shared" si="41"/>
        <v>0</v>
      </c>
      <c r="EV23">
        <f t="shared" si="42"/>
        <v>0</v>
      </c>
      <c r="EW23">
        <f t="shared" si="43"/>
        <v>0</v>
      </c>
      <c r="EX23">
        <f t="shared" si="44"/>
        <v>0</v>
      </c>
      <c r="EY23">
        <f t="shared" si="45"/>
        <v>0</v>
      </c>
      <c r="EZ23">
        <f t="shared" si="46"/>
        <v>0</v>
      </c>
      <c r="FA23">
        <f t="shared" si="47"/>
        <v>0</v>
      </c>
      <c r="FB23">
        <f t="shared" si="48"/>
        <v>0</v>
      </c>
      <c r="FC23">
        <f t="shared" si="49"/>
        <v>0</v>
      </c>
      <c r="FD23">
        <f t="shared" si="50"/>
        <v>0</v>
      </c>
      <c r="FE23">
        <f t="shared" si="51"/>
        <v>0</v>
      </c>
      <c r="FF23">
        <f t="shared" si="52"/>
        <v>0</v>
      </c>
      <c r="FG23">
        <f t="shared" si="53"/>
        <v>0</v>
      </c>
      <c r="FH23">
        <f t="shared" si="54"/>
        <v>0</v>
      </c>
      <c r="FI23">
        <f t="shared" si="55"/>
        <v>0</v>
      </c>
      <c r="FJ23">
        <f t="shared" si="56"/>
        <v>0</v>
      </c>
      <c r="FK23">
        <f t="shared" si="57"/>
        <v>0</v>
      </c>
      <c r="FL23">
        <f t="shared" si="58"/>
        <v>0</v>
      </c>
      <c r="FN23">
        <f>LARGE($EK23:$FL23,COLUMNS($FN23:FN23))</f>
        <v>0</v>
      </c>
      <c r="FO23">
        <f>LARGE($EK23:$FL23,COLUMNS($FN23:FO23))</f>
        <v>0</v>
      </c>
      <c r="FP23">
        <f>LARGE($EK23:$FL23,COLUMNS($FN23:FP23))</f>
        <v>0</v>
      </c>
      <c r="FQ23">
        <f>LARGE($EK23:$FL23,COLUMNS($FN23:FQ23))</f>
        <v>0</v>
      </c>
      <c r="FR23">
        <f>LARGE($EK23:$FL23,COLUMNS($FN23:FR23))</f>
        <v>0</v>
      </c>
      <c r="FS23">
        <f>LARGE($EK23:$FL23,COLUMNS($FN23:FS23))</f>
        <v>0</v>
      </c>
      <c r="FT23">
        <f>LARGE($EK23:$FL23,COLUMNS($FN23:FT23))</f>
        <v>0</v>
      </c>
      <c r="FU23">
        <f>LARGE($EK23:$FL23,COLUMNS($FN23:FU23))</f>
        <v>0</v>
      </c>
      <c r="FV23">
        <f>LARGE($EK23:$FL23,COLUMNS($FN23:FV23))</f>
        <v>0</v>
      </c>
      <c r="FW23">
        <f>LARGE($EK23:$FL23,COLUMNS($FN23:FW23))</f>
        <v>0</v>
      </c>
      <c r="FY23">
        <f t="shared" si="59"/>
        <v>0</v>
      </c>
      <c r="FZ23">
        <f t="shared" si="60"/>
        <v>0</v>
      </c>
      <c r="GA23">
        <f t="shared" si="61"/>
        <v>0</v>
      </c>
      <c r="GB23">
        <f t="shared" si="62"/>
        <v>0</v>
      </c>
      <c r="GC23">
        <f t="shared" si="63"/>
        <v>0</v>
      </c>
      <c r="GD23">
        <f t="shared" si="64"/>
        <v>0</v>
      </c>
      <c r="GE23">
        <f t="shared" si="65"/>
        <v>0</v>
      </c>
      <c r="GF23">
        <f t="shared" si="66"/>
        <v>0</v>
      </c>
      <c r="GG23">
        <f t="shared" si="67"/>
        <v>0</v>
      </c>
      <c r="GH23">
        <f t="shared" si="68"/>
        <v>0</v>
      </c>
      <c r="GI23">
        <f t="shared" si="69"/>
        <v>0</v>
      </c>
      <c r="GJ23">
        <f t="shared" si="70"/>
        <v>0</v>
      </c>
      <c r="GK23">
        <f t="shared" si="71"/>
        <v>0</v>
      </c>
      <c r="GL23">
        <f t="shared" si="72"/>
        <v>0</v>
      </c>
      <c r="GM23">
        <f t="shared" si="73"/>
        <v>0</v>
      </c>
      <c r="GN23">
        <f t="shared" si="74"/>
        <v>0</v>
      </c>
      <c r="GO23">
        <f t="shared" si="75"/>
        <v>0</v>
      </c>
      <c r="GP23">
        <f t="shared" si="76"/>
        <v>0</v>
      </c>
      <c r="GQ23">
        <f t="shared" si="77"/>
        <v>0</v>
      </c>
      <c r="GR23">
        <f t="shared" si="78"/>
        <v>0</v>
      </c>
      <c r="GS23">
        <f t="shared" si="79"/>
        <v>0</v>
      </c>
      <c r="GT23">
        <f t="shared" si="80"/>
        <v>0</v>
      </c>
      <c r="GU23">
        <f t="shared" si="81"/>
        <v>0</v>
      </c>
      <c r="GV23">
        <f t="shared" si="82"/>
        <v>0</v>
      </c>
      <c r="GX23">
        <f>LARGE($FY23:$GV23,COLUMNS($GX23:GX23))</f>
        <v>0</v>
      </c>
      <c r="GY23">
        <f>LARGE($FY23:$GV23,COLUMNS($GX23:GY23))</f>
        <v>0</v>
      </c>
      <c r="GZ23">
        <f>LARGE($FY23:$GV23,COLUMNS($GX23:GZ23))</f>
        <v>0</v>
      </c>
      <c r="HA23">
        <f>LARGE($FY23:$GV23,COLUMNS($GX23:HA23))</f>
        <v>0</v>
      </c>
      <c r="HB23">
        <f>LARGE($FY23:$GV23,COLUMNS($GX23:HB23))</f>
        <v>0</v>
      </c>
      <c r="HC23">
        <f>LARGE($FY23:$GV23,COLUMNS($GX23:HC23))</f>
        <v>0</v>
      </c>
      <c r="HD23">
        <f>LARGE($FY23:$GV23,COLUMNS($GX23:HD23))</f>
        <v>0</v>
      </c>
      <c r="HE23">
        <f>LARGE($FY23:$GV23,COLUMNS($GX23:HE23))</f>
        <v>0</v>
      </c>
      <c r="HF23">
        <f>LARGE($FY23:$GV23,COLUMNS($GX23:HF23))</f>
        <v>0</v>
      </c>
      <c r="HG23">
        <f>LARGE($FY23:$GV23,COLUMNS($GX23:HG23))</f>
        <v>0</v>
      </c>
      <c r="HH23">
        <f>LARGE($FY23:$GV23,COLUMNS($GX23:HH23))</f>
        <v>0</v>
      </c>
      <c r="HI23">
        <f>LARGE($FY23:$GV23,COLUMNS($GX23:HI23))</f>
        <v>0</v>
      </c>
      <c r="HJ23">
        <f>LARGE($FY23:$GV23,COLUMNS($GX23:HJ23))</f>
        <v>0</v>
      </c>
      <c r="HK23">
        <f>LARGE($FY23:$GV23,COLUMNS($GX23:HK23))</f>
        <v>0</v>
      </c>
    </row>
    <row r="24" spans="1:219" ht="15" customHeight="1">
      <c r="A24" s="57" t="s">
        <v>178</v>
      </c>
      <c r="B24" s="120">
        <f t="shared" si="2"/>
        <v>0</v>
      </c>
      <c r="C24" s="35">
        <f t="shared" si="3"/>
        <v>0</v>
      </c>
      <c r="D24" s="123" t="e">
        <f t="shared" si="4"/>
        <v>#VALUE!</v>
      </c>
      <c r="E24" s="38" t="e">
        <f t="shared" si="5"/>
        <v>#DIV/0!</v>
      </c>
      <c r="F24" s="122">
        <f t="shared" si="6"/>
        <v>0</v>
      </c>
      <c r="G24" s="38"/>
      <c r="H24" s="110">
        <f t="shared" si="7"/>
        <v>0</v>
      </c>
      <c r="I24" s="62">
        <f t="shared" si="8"/>
        <v>0</v>
      </c>
      <c r="J24" s="110">
        <f t="shared" si="9"/>
        <v>0</v>
      </c>
      <c r="K24" s="62">
        <f t="shared" si="10"/>
        <v>0</v>
      </c>
      <c r="L24" s="110">
        <f t="shared" si="11"/>
        <v>0</v>
      </c>
      <c r="M24" s="109">
        <f t="shared" si="12"/>
        <v>0</v>
      </c>
      <c r="N24" s="110">
        <f t="shared" si="13"/>
        <v>0</v>
      </c>
      <c r="O24" s="109">
        <f t="shared" si="14"/>
        <v>0</v>
      </c>
      <c r="P24" s="20">
        <f t="shared" si="15"/>
        <v>0</v>
      </c>
      <c r="Q24" s="20">
        <f t="shared" si="16"/>
        <v>0</v>
      </c>
      <c r="R24" s="20"/>
      <c r="S24" s="20"/>
      <c r="T24" s="78"/>
      <c r="U24" s="81"/>
      <c r="V24" s="78"/>
      <c r="W24" s="78"/>
      <c r="X24" s="78"/>
      <c r="Y24" s="78"/>
      <c r="Z24" s="78"/>
      <c r="AA24" s="78"/>
      <c r="AB24" s="78"/>
      <c r="AC24" s="78"/>
      <c r="AD24" s="78"/>
      <c r="AE24" s="78"/>
      <c r="AF24" s="78"/>
      <c r="AG24" s="78"/>
      <c r="AH24" s="78"/>
      <c r="AI24" s="78"/>
      <c r="AJ24" s="78"/>
      <c r="AK24" s="78"/>
      <c r="AL24" s="78"/>
      <c r="AM24" s="49"/>
      <c r="AN24" s="49"/>
      <c r="AP24" s="78"/>
      <c r="AQ24" s="78"/>
      <c r="AV24" s="78"/>
      <c r="AW24" s="78"/>
      <c r="AX24" s="47"/>
      <c r="AY24" s="47"/>
      <c r="AZ24" s="79"/>
      <c r="BA24" s="79"/>
      <c r="BB24" s="79"/>
      <c r="BC24" s="79"/>
      <c r="BD24" s="79"/>
      <c r="BE24" s="79"/>
      <c r="BF24" s="79"/>
      <c r="BG24" s="47"/>
      <c r="BH24" s="47"/>
      <c r="BI24" s="47"/>
      <c r="BJ24" s="47"/>
      <c r="BK24" s="47"/>
      <c r="BL24" s="47"/>
      <c r="BM24" s="47"/>
      <c r="BN24" s="92">
        <f>IF(ISERROR(LARGE($T24:$AG24,COLUMNS($BN24:BN24))),0,LARGE($T24:$AG24,COLUMNS($BN24:BN24)))</f>
        <v>0</v>
      </c>
      <c r="BO24" s="92">
        <f>IF(ISERROR(LARGE($T24:$AG24,COLUMNS($BN24:BO24))),0,LARGE($T24:$AG24,COLUMNS($BN24:BO24)))</f>
        <v>0</v>
      </c>
      <c r="BP24" s="92">
        <f>IF(ISERROR(LARGE($T24:$AG24,COLUMNS($BN24:BP24))),0,LARGE($T24:$AG24,COLUMNS($BN24:BP24)))</f>
        <v>0</v>
      </c>
      <c r="BQ24" s="92">
        <f>IF(ISERROR(LARGE($T24:$AG24,COLUMNS($BN24:BQ24))),0,LARGE($T24:$AG24,COLUMNS($BN24:BQ24)))</f>
        <v>0</v>
      </c>
      <c r="BR24" s="92">
        <f>IF(ISERROR(LARGE($T24:$AG24,COLUMNS($BN24:BR24))),0,LARGE($T24:$AG24,COLUMNS($BN24:BR24)))</f>
        <v>0</v>
      </c>
      <c r="BS24" s="92">
        <f>IF(ISERROR(LARGE($T24:$AG24,COLUMNS($BN24:BS24))),0,LARGE($T24:$AG24,COLUMNS($BN24:BS24)))</f>
        <v>0</v>
      </c>
      <c r="BT24" s="111">
        <f>IF(ISERROR(LARGE($T24:$AG24,COLUMNS($BN24:BT24))),0,LARGE($T24:$AG24,COLUMNS($BN24:BT24)))</f>
        <v>0</v>
      </c>
      <c r="BU24" s="111">
        <f>IF(ISERROR(LARGE($T24:$AG24,COLUMNS($BN24:BU24))),0,LARGE($T24:$AG24,COLUMNS($BN24:BU24)))</f>
        <v>0</v>
      </c>
      <c r="BV24" s="111">
        <f>IF(ISERROR(LARGE($T24:$AG24,COLUMNS($BN24:BV24))),0,LARGE($T24:$AG24,COLUMNS($BN24:BV24)))</f>
        <v>0</v>
      </c>
      <c r="BW24" s="111">
        <f>IF(ISERROR(LARGE($T24:$AG24,COLUMNS($BN24:BW24))),0,LARGE($T24:$AG24,COLUMNS($BN24:BW24)))</f>
        <v>0</v>
      </c>
      <c r="BX24" s="111">
        <f>IF(ISERROR(LARGE($T24:$AG24,COLUMNS($BN24:BX24))),0,LARGE($T24:$AG24,COLUMNS($BN24:BX24)))</f>
        <v>0</v>
      </c>
      <c r="BY24" s="111">
        <f>IF(ISERROR(LARGE($T24:$AG24,COLUMNS($BN24:BY24))),0,LARGE($T24:$AG24,COLUMNS($BN24:BY24)))</f>
        <v>0</v>
      </c>
      <c r="BZ24" s="111">
        <f>IF(ISERROR(LARGE($T24:$AG24,COLUMNS($BN24:BZ24))),0,LARGE($T24:$AG24,COLUMNS($BN24:BZ24)))</f>
        <v>0</v>
      </c>
      <c r="CA24" s="111">
        <f>IF(ISERROR(LARGE($T24:$AG24,COLUMNS($BN24:CA24))),0,LARGE($T24:$AG24,COLUMNS($BN24:CA24)))</f>
        <v>0</v>
      </c>
      <c r="CB24" s="92"/>
      <c r="CC24" s="92">
        <f>IF(ISERROR(LARGE($AI24:$AV24,COLUMNS($CC24:CC24))),0,LARGE($AI24:$AV24,COLUMNS($CC24:CC24)))</f>
        <v>0</v>
      </c>
      <c r="CD24" s="92">
        <f>IF(ISERROR(LARGE($AI24:$AV24,COLUMNS($CC24:CD24))),0,LARGE($AI24:$AV24,COLUMNS($CC24:CD24)))</f>
        <v>0</v>
      </c>
      <c r="CE24" s="92">
        <f>IF(ISERROR(LARGE($AI24:$AV24,COLUMNS($CC24:CE24))),0,LARGE($AI24:$AV24,COLUMNS($CC24:CE24)))</f>
        <v>0</v>
      </c>
      <c r="CF24" s="92">
        <f>IF(ISERROR(LARGE($AI24:$AV24,COLUMNS($CC24:CF24))),0,LARGE($AI24:$AV24,COLUMNS($CC24:CF24)))</f>
        <v>0</v>
      </c>
      <c r="CG24" s="111">
        <f>IF(ISERROR(LARGE($AI24:$AV24,COLUMNS($CC24:CG24))),0,LARGE($AI24:$AV24,COLUMNS($CC24:CG24)))</f>
        <v>0</v>
      </c>
      <c r="CH24" s="111">
        <f>IF(ISERROR(LARGE($AI24:$AV24,COLUMNS($CC24:CH24))),0,LARGE($AI24:$AV24,COLUMNS($CC24:CH24)))</f>
        <v>0</v>
      </c>
      <c r="CI24" s="111">
        <f>IF(ISERROR(LARGE($AI24:$AV24,COLUMNS($CC24:CI24))),0,LARGE($AI24:$AV24,COLUMNS($CC24:CI24)))</f>
        <v>0</v>
      </c>
      <c r="CJ24" s="111">
        <f>IF(ISERROR(LARGE($AI24:$AV24,COLUMNS($CC24:CJ24))),0,LARGE($AI24:$AV24,COLUMNS($CC24:CJ24)))</f>
        <v>0</v>
      </c>
      <c r="CK24" s="111">
        <f>IF(ISERROR(LARGE($AI24:$AV24,COLUMNS($CC24:CK24))),0,LARGE($AI24:$AV24,COLUMNS($CC24:CK24)))</f>
        <v>0</v>
      </c>
      <c r="CL24" s="111">
        <f>IF(ISERROR(LARGE($AI24:$AV24,COLUMNS($CC24:CL24))),0,LARGE($AI24:$AV24,COLUMNS($CC24:CL24)))</f>
        <v>0</v>
      </c>
      <c r="CM24" s="111">
        <f>IF(ISERROR(LARGE($AI24:$AV24,COLUMNS($CC24:CM24))),0,LARGE($AI24:$AV24,COLUMNS($CC24:CM24)))</f>
        <v>0</v>
      </c>
      <c r="CN24" s="111">
        <f>IF(ISERROR(LARGE($AI24:$AV24,COLUMNS($CC24:CN24))),0,LARGE($AI24:$AV24,COLUMNS($CC24:CN24)))</f>
        <v>0</v>
      </c>
      <c r="CO24" s="111">
        <f>IF(ISERROR(LARGE($AI24:$AV24,COLUMNS($CC24:CO24))),0,LARGE($AI24:$AV24,COLUMNS($CC24:CO24)))</f>
        <v>0</v>
      </c>
      <c r="CP24" s="111">
        <f>IF(ISERROR(LARGE($AI24:$AV24,COLUMNS($CC24:CP24))),0,LARGE($AI24:$AV24,COLUMNS($CC24:CP24)))</f>
        <v>0</v>
      </c>
      <c r="CQ24" s="92"/>
      <c r="CR24" s="92">
        <f>IF(ISERROR(LARGE($AX24:$BK24,COLUMNS($CR24:CR24))),0,LARGE($AX24:$BK24,COLUMNS($CR24:CR24)))</f>
        <v>0</v>
      </c>
      <c r="CS24" s="92">
        <f>IF(ISERROR(LARGE($AX24:$BK24,COLUMNS($CR24:CS24))),0,LARGE($AX24:$BK24,COLUMNS($CR24:CS24)))</f>
        <v>0</v>
      </c>
      <c r="CT24" s="92">
        <f>IF(ISERROR(LARGE($AX24:$BK24,COLUMNS($CR24:CT24))),0,LARGE($AX24:$BK24,COLUMNS($CR24:CT24)))</f>
        <v>0</v>
      </c>
      <c r="CU24" s="92">
        <f>IF(ISERROR(LARGE($AX24:$BK24,COLUMNS($CR24:CU24))),0,LARGE($AX24:$BK24,COLUMNS($CR24:CU24)))</f>
        <v>0</v>
      </c>
      <c r="CV24" s="111">
        <f>IF(ISERROR(LARGE($AX24:$BK24,COLUMNS($CR24:CV24))),0,LARGE($AX24:$BK24,COLUMNS($CR24:CV24)))</f>
        <v>0</v>
      </c>
      <c r="CW24" s="111">
        <f>IF(ISERROR(LARGE($AX24:$BK24,COLUMNS($CR24:CW24))),0,LARGE($AX24:$BK24,COLUMNS($CR24:CW24)))</f>
        <v>0</v>
      </c>
      <c r="CX24" s="111">
        <f>IF(ISERROR(LARGE($AX24:$BK24,COLUMNS($CR24:CX24))),0,LARGE($AX24:$BK24,COLUMNS($CR24:CX24)))</f>
        <v>0</v>
      </c>
      <c r="CY24" s="111">
        <f>IF(ISERROR(LARGE($AX24:$BK24,COLUMNS($CR24:CY24))),0,LARGE($AX24:$BK24,COLUMNS($CR24:CY24)))</f>
        <v>0</v>
      </c>
      <c r="CZ24" s="111">
        <f>IF(ISERROR(LARGE($AX24:$BK24,COLUMNS($CR24:CZ24))),0,LARGE($AX24:$BK24,COLUMNS($CR24:CZ24)))</f>
        <v>0</v>
      </c>
      <c r="DA24" s="111">
        <f>IF(ISERROR(LARGE($AX24:$BK24,COLUMNS($CR24:DA24))),0,LARGE($AX24:$BK24,COLUMNS($CR24:DA24)))</f>
        <v>0</v>
      </c>
      <c r="DB24" s="111">
        <f>IF(ISERROR(LARGE($AX24:$BK24,COLUMNS($CR24:DB24))),0,LARGE($AX24:$BK24,COLUMNS($CR24:DB24)))</f>
        <v>0</v>
      </c>
      <c r="DC24" s="111">
        <f>IF(ISERROR(LARGE($AX24:$BK24,COLUMNS($CR24:DC24))),0,LARGE($AX24:$BK24,COLUMNS($CR24:DC24)))</f>
        <v>0</v>
      </c>
      <c r="DD24" s="111">
        <f>IF(ISERROR(LARGE($AX24:$BK24,COLUMNS($CR24:DD24))),0,LARGE($AX24:$BK24,COLUMNS($CR24:DD24)))</f>
        <v>0</v>
      </c>
      <c r="DE24" s="111">
        <f>IF(ISERROR(LARGE($AX24:$BK24,COLUMNS($CR24:DE24))),0,LARGE($AX24:$BK24,COLUMNS($CR24:DE24)))</f>
        <v>0</v>
      </c>
      <c r="DG24" s="113">
        <f t="shared" si="17"/>
        <v>0</v>
      </c>
      <c r="DH24" s="113">
        <f t="shared" si="18"/>
        <v>0</v>
      </c>
      <c r="DI24" s="113">
        <f t="shared" si="19"/>
        <v>0</v>
      </c>
      <c r="DJ24" s="113">
        <f t="shared" si="20"/>
        <v>0</v>
      </c>
      <c r="DK24" s="113">
        <f t="shared" si="21"/>
        <v>0</v>
      </c>
      <c r="DL24" s="113">
        <f t="shared" si="22"/>
        <v>0</v>
      </c>
      <c r="DM24">
        <f t="shared" si="23"/>
        <v>0</v>
      </c>
      <c r="DN24">
        <f t="shared" si="24"/>
        <v>0</v>
      </c>
      <c r="DO24">
        <f t="shared" si="25"/>
        <v>0</v>
      </c>
      <c r="DP24">
        <f t="shared" si="26"/>
        <v>0</v>
      </c>
      <c r="DQ24">
        <f t="shared" si="27"/>
        <v>0</v>
      </c>
      <c r="DR24">
        <f t="shared" si="28"/>
        <v>0</v>
      </c>
      <c r="DS24">
        <f t="shared" si="29"/>
        <v>0</v>
      </c>
      <c r="DT24">
        <f t="shared" si="30"/>
        <v>0</v>
      </c>
      <c r="DV24">
        <f>LARGE($DG24:$DT24,COLUMNS($DV24:DV24))</f>
        <v>0</v>
      </c>
      <c r="DW24">
        <f>LARGE($DG24:$DT24,COLUMNS($DV24:DW24))</f>
        <v>0</v>
      </c>
      <c r="DX24">
        <f>LARGE($DG24:$DT24,COLUMNS($DV24:DX24))</f>
        <v>0</v>
      </c>
      <c r="DY24">
        <f>LARGE($DG24:$DT24,COLUMNS($DV24:DY24))</f>
        <v>0</v>
      </c>
      <c r="DZ24">
        <f>LARGE($DG24:$DT24,COLUMNS($DV24:DZ24))</f>
        <v>0</v>
      </c>
      <c r="EA24">
        <f>LARGE($DG24:$DT24,COLUMNS($DV24:EA24))</f>
        <v>0</v>
      </c>
      <c r="EB24">
        <f>LARGE($DG24:$DT24,COLUMNS($DV24:EB24))</f>
        <v>0</v>
      </c>
      <c r="EC24">
        <f>LARGE($DG24:$DT24,COLUMNS($DV24:EC24))</f>
        <v>0</v>
      </c>
      <c r="ED24">
        <f>LARGE($DG24:$DT24,COLUMNS($DV24:ED24))</f>
        <v>0</v>
      </c>
      <c r="EE24">
        <f>LARGE($DG24:$DT24,COLUMNS($DV24:EE24))</f>
        <v>0</v>
      </c>
      <c r="EF24">
        <f>LARGE($DG24:$DT24,COLUMNS($DV24:EF24))</f>
        <v>0</v>
      </c>
      <c r="EG24">
        <f>LARGE($DG24:$DT24,COLUMNS($DV24:EG24))</f>
        <v>0</v>
      </c>
      <c r="EH24">
        <f>LARGE($DG24:$DT24,COLUMNS($DV24:EH24))</f>
        <v>0</v>
      </c>
      <c r="EI24">
        <f>LARGE($DG24:$DT24,COLUMNS($DV24:EI24))</f>
        <v>0</v>
      </c>
      <c r="EK24">
        <f t="shared" si="31"/>
        <v>0</v>
      </c>
      <c r="EL24">
        <f t="shared" si="32"/>
        <v>0</v>
      </c>
      <c r="EM24">
        <f t="shared" si="33"/>
        <v>0</v>
      </c>
      <c r="EN24">
        <f t="shared" si="34"/>
        <v>0</v>
      </c>
      <c r="EO24">
        <f t="shared" si="35"/>
        <v>0</v>
      </c>
      <c r="EP24">
        <f t="shared" si="36"/>
        <v>0</v>
      </c>
      <c r="EQ24">
        <f t="shared" si="37"/>
        <v>0</v>
      </c>
      <c r="ER24">
        <f t="shared" si="38"/>
        <v>0</v>
      </c>
      <c r="ES24">
        <f t="shared" si="39"/>
        <v>0</v>
      </c>
      <c r="ET24">
        <f t="shared" si="40"/>
        <v>0</v>
      </c>
      <c r="EU24">
        <f t="shared" si="41"/>
        <v>0</v>
      </c>
      <c r="EV24">
        <f t="shared" si="42"/>
        <v>0</v>
      </c>
      <c r="EW24">
        <f t="shared" si="43"/>
        <v>0</v>
      </c>
      <c r="EX24">
        <f t="shared" si="44"/>
        <v>0</v>
      </c>
      <c r="EY24">
        <f t="shared" si="45"/>
        <v>0</v>
      </c>
      <c r="EZ24">
        <f t="shared" si="46"/>
        <v>0</v>
      </c>
      <c r="FA24">
        <f t="shared" si="47"/>
        <v>0</v>
      </c>
      <c r="FB24">
        <f t="shared" si="48"/>
        <v>0</v>
      </c>
      <c r="FC24">
        <f t="shared" si="49"/>
        <v>0</v>
      </c>
      <c r="FD24">
        <f t="shared" si="50"/>
        <v>0</v>
      </c>
      <c r="FE24">
        <f t="shared" si="51"/>
        <v>0</v>
      </c>
      <c r="FF24">
        <f t="shared" si="52"/>
        <v>0</v>
      </c>
      <c r="FG24">
        <f t="shared" si="53"/>
        <v>0</v>
      </c>
      <c r="FH24">
        <f t="shared" si="54"/>
        <v>0</v>
      </c>
      <c r="FI24">
        <f t="shared" si="55"/>
        <v>0</v>
      </c>
      <c r="FJ24">
        <f t="shared" si="56"/>
        <v>0</v>
      </c>
      <c r="FK24">
        <f t="shared" si="57"/>
        <v>0</v>
      </c>
      <c r="FL24">
        <f t="shared" si="58"/>
        <v>0</v>
      </c>
      <c r="FN24">
        <f>LARGE($EK24:$FL24,COLUMNS($FN24:FN24))</f>
        <v>0</v>
      </c>
      <c r="FO24">
        <f>LARGE($EK24:$FL24,COLUMNS($FN24:FO24))</f>
        <v>0</v>
      </c>
      <c r="FP24">
        <f>LARGE($EK24:$FL24,COLUMNS($FN24:FP24))</f>
        <v>0</v>
      </c>
      <c r="FQ24">
        <f>LARGE($EK24:$FL24,COLUMNS($FN24:FQ24))</f>
        <v>0</v>
      </c>
      <c r="FR24">
        <f>LARGE($EK24:$FL24,COLUMNS($FN24:FR24))</f>
        <v>0</v>
      </c>
      <c r="FS24">
        <f>LARGE($EK24:$FL24,COLUMNS($FN24:FS24))</f>
        <v>0</v>
      </c>
      <c r="FT24">
        <f>LARGE($EK24:$FL24,COLUMNS($FN24:FT24))</f>
        <v>0</v>
      </c>
      <c r="FU24">
        <f>LARGE($EK24:$FL24,COLUMNS($FN24:FU24))</f>
        <v>0</v>
      </c>
      <c r="FV24">
        <f>LARGE($EK24:$FL24,COLUMNS($FN24:FV24))</f>
        <v>0</v>
      </c>
      <c r="FW24">
        <f>LARGE($EK24:$FL24,COLUMNS($FN24:FW24))</f>
        <v>0</v>
      </c>
      <c r="FY24">
        <f t="shared" si="59"/>
        <v>0</v>
      </c>
      <c r="FZ24">
        <f t="shared" si="60"/>
        <v>0</v>
      </c>
      <c r="GA24">
        <f t="shared" si="61"/>
        <v>0</v>
      </c>
      <c r="GB24">
        <f t="shared" si="62"/>
        <v>0</v>
      </c>
      <c r="GC24">
        <f t="shared" si="63"/>
        <v>0</v>
      </c>
      <c r="GD24">
        <f t="shared" si="64"/>
        <v>0</v>
      </c>
      <c r="GE24">
        <f t="shared" si="65"/>
        <v>0</v>
      </c>
      <c r="GF24">
        <f t="shared" si="66"/>
        <v>0</v>
      </c>
      <c r="GG24">
        <f t="shared" si="67"/>
        <v>0</v>
      </c>
      <c r="GH24">
        <f t="shared" si="68"/>
        <v>0</v>
      </c>
      <c r="GI24">
        <f t="shared" si="69"/>
        <v>0</v>
      </c>
      <c r="GJ24">
        <f t="shared" si="70"/>
        <v>0</v>
      </c>
      <c r="GK24">
        <f t="shared" si="71"/>
        <v>0</v>
      </c>
      <c r="GL24">
        <f t="shared" si="72"/>
        <v>0</v>
      </c>
      <c r="GM24">
        <f t="shared" si="73"/>
        <v>0</v>
      </c>
      <c r="GN24">
        <f t="shared" si="74"/>
        <v>0</v>
      </c>
      <c r="GO24">
        <f t="shared" si="75"/>
        <v>0</v>
      </c>
      <c r="GP24">
        <f t="shared" si="76"/>
        <v>0</v>
      </c>
      <c r="GQ24">
        <f t="shared" si="77"/>
        <v>0</v>
      </c>
      <c r="GR24">
        <f t="shared" si="78"/>
        <v>0</v>
      </c>
      <c r="GS24">
        <f t="shared" si="79"/>
        <v>0</v>
      </c>
      <c r="GT24">
        <f t="shared" si="80"/>
        <v>0</v>
      </c>
      <c r="GU24">
        <f t="shared" si="81"/>
        <v>0</v>
      </c>
      <c r="GV24">
        <f t="shared" si="82"/>
        <v>0</v>
      </c>
      <c r="GX24">
        <f>LARGE($FY24:$GV24,COLUMNS($GX24:GX24))</f>
        <v>0</v>
      </c>
      <c r="GY24">
        <f>LARGE($FY24:$GV24,COLUMNS($GX24:GY24))</f>
        <v>0</v>
      </c>
      <c r="GZ24">
        <f>LARGE($FY24:$GV24,COLUMNS($GX24:GZ24))</f>
        <v>0</v>
      </c>
      <c r="HA24">
        <f>LARGE($FY24:$GV24,COLUMNS($GX24:HA24))</f>
        <v>0</v>
      </c>
      <c r="HB24">
        <f>LARGE($FY24:$GV24,COLUMNS($GX24:HB24))</f>
        <v>0</v>
      </c>
      <c r="HC24">
        <f>LARGE($FY24:$GV24,COLUMNS($GX24:HC24))</f>
        <v>0</v>
      </c>
      <c r="HD24">
        <f>LARGE($FY24:$GV24,COLUMNS($GX24:HD24))</f>
        <v>0</v>
      </c>
      <c r="HE24">
        <f>LARGE($FY24:$GV24,COLUMNS($GX24:HE24))</f>
        <v>0</v>
      </c>
      <c r="HF24">
        <f>LARGE($FY24:$GV24,COLUMNS($GX24:HF24))</f>
        <v>0</v>
      </c>
      <c r="HG24">
        <f>LARGE($FY24:$GV24,COLUMNS($GX24:HG24))</f>
        <v>0</v>
      </c>
      <c r="HH24">
        <f>LARGE($FY24:$GV24,COLUMNS($GX24:HH24))</f>
        <v>0</v>
      </c>
      <c r="HI24">
        <f>LARGE($FY24:$GV24,COLUMNS($GX24:HI24))</f>
        <v>0</v>
      </c>
      <c r="HJ24">
        <f>LARGE($FY24:$GV24,COLUMNS($GX24:HJ24))</f>
        <v>0</v>
      </c>
      <c r="HK24">
        <f>LARGE($FY24:$GV24,COLUMNS($GX24:HK24))</f>
        <v>0</v>
      </c>
    </row>
    <row r="25" spans="1:219" ht="15" customHeight="1">
      <c r="A25" s="11" t="s">
        <v>457</v>
      </c>
      <c r="B25" s="120">
        <f t="shared" si="2"/>
        <v>0</v>
      </c>
      <c r="C25" s="35">
        <f t="shared" si="3"/>
        <v>0</v>
      </c>
      <c r="D25" s="123" t="e">
        <f t="shared" si="4"/>
        <v>#VALUE!</v>
      </c>
      <c r="E25" s="38" t="e">
        <f t="shared" si="5"/>
        <v>#DIV/0!</v>
      </c>
      <c r="F25" s="122">
        <f t="shared" si="6"/>
        <v>0</v>
      </c>
      <c r="G25" s="38"/>
      <c r="H25" s="110">
        <f t="shared" si="7"/>
        <v>0</v>
      </c>
      <c r="I25" s="62">
        <f t="shared" si="8"/>
        <v>0</v>
      </c>
      <c r="J25" s="110">
        <f t="shared" si="9"/>
        <v>0</v>
      </c>
      <c r="K25" s="62">
        <f t="shared" si="10"/>
        <v>0</v>
      </c>
      <c r="L25" s="110">
        <f t="shared" si="11"/>
        <v>0</v>
      </c>
      <c r="M25" s="109">
        <f t="shared" si="12"/>
        <v>0</v>
      </c>
      <c r="N25" s="110">
        <f t="shared" si="13"/>
        <v>0</v>
      </c>
      <c r="O25" s="109">
        <f t="shared" si="14"/>
        <v>0</v>
      </c>
      <c r="P25" s="20">
        <f t="shared" si="15"/>
        <v>0</v>
      </c>
      <c r="Q25" s="20">
        <f t="shared" si="16"/>
        <v>0</v>
      </c>
      <c r="R25" s="20"/>
      <c r="S25" s="20"/>
      <c r="T25" s="78"/>
      <c r="U25" s="81"/>
      <c r="V25" s="78"/>
      <c r="W25" s="78"/>
      <c r="X25" s="78"/>
      <c r="Y25" s="78"/>
      <c r="Z25" s="78"/>
      <c r="AA25" s="78"/>
      <c r="AB25" s="78"/>
      <c r="AC25" s="78"/>
      <c r="AD25" s="78"/>
      <c r="AE25" s="78"/>
      <c r="AF25" s="78"/>
      <c r="AG25" s="78"/>
      <c r="AH25" s="78"/>
      <c r="AI25" s="78"/>
      <c r="AJ25" s="78"/>
      <c r="AK25" s="78"/>
      <c r="AL25" s="78"/>
      <c r="AM25" s="78"/>
      <c r="AN25" s="78"/>
      <c r="AP25" s="78"/>
      <c r="AQ25" s="78"/>
      <c r="AV25" s="78"/>
      <c r="AW25" s="78"/>
      <c r="AX25" s="47"/>
      <c r="AY25" s="47"/>
      <c r="AZ25" s="79"/>
      <c r="BA25" s="79"/>
      <c r="BB25" s="79"/>
      <c r="BC25" s="79"/>
      <c r="BD25" s="79"/>
      <c r="BE25" s="47"/>
      <c r="BF25" s="47"/>
      <c r="BG25" s="47"/>
      <c r="BH25" s="47"/>
      <c r="BI25" s="47"/>
      <c r="BJ25" s="47"/>
      <c r="BK25" s="47"/>
      <c r="BL25" s="47"/>
      <c r="BM25" s="47"/>
      <c r="BN25" s="92">
        <f>IF(ISERROR(LARGE($T25:$AG25,COLUMNS($BN25:BN25))),0,LARGE($T25:$AG25,COLUMNS($BN25:BN25)))</f>
        <v>0</v>
      </c>
      <c r="BO25" s="92">
        <f>IF(ISERROR(LARGE($T25:$AG25,COLUMNS($BN25:BO25))),0,LARGE($T25:$AG25,COLUMNS($BN25:BO25)))</f>
        <v>0</v>
      </c>
      <c r="BP25" s="92">
        <f>IF(ISERROR(LARGE($T25:$AG25,COLUMNS($BN25:BP25))),0,LARGE($T25:$AG25,COLUMNS($BN25:BP25)))</f>
        <v>0</v>
      </c>
      <c r="BQ25" s="92">
        <f>IF(ISERROR(LARGE($T25:$AG25,COLUMNS($BN25:BQ25))),0,LARGE($T25:$AG25,COLUMNS($BN25:BQ25)))</f>
        <v>0</v>
      </c>
      <c r="BR25" s="92">
        <f>IF(ISERROR(LARGE($T25:$AG25,COLUMNS($BN25:BR25))),0,LARGE($T25:$AG25,COLUMNS($BN25:BR25)))</f>
        <v>0</v>
      </c>
      <c r="BS25" s="92">
        <f>IF(ISERROR(LARGE($T25:$AG25,COLUMNS($BN25:BS25))),0,LARGE($T25:$AG25,COLUMNS($BN25:BS25)))</f>
        <v>0</v>
      </c>
      <c r="BT25" s="111">
        <f>IF(ISERROR(LARGE($T25:$AG25,COLUMNS($BN25:BT25))),0,LARGE($T25:$AG25,COLUMNS($BN25:BT25)))</f>
        <v>0</v>
      </c>
      <c r="BU25" s="111">
        <f>IF(ISERROR(LARGE($T25:$AG25,COLUMNS($BN25:BU25))),0,LARGE($T25:$AG25,COLUMNS($BN25:BU25)))</f>
        <v>0</v>
      </c>
      <c r="BV25" s="111">
        <f>IF(ISERROR(LARGE($T25:$AG25,COLUMNS($BN25:BV25))),0,LARGE($T25:$AG25,COLUMNS($BN25:BV25)))</f>
        <v>0</v>
      </c>
      <c r="BW25" s="111">
        <f>IF(ISERROR(LARGE($T25:$AG25,COLUMNS($BN25:BW25))),0,LARGE($T25:$AG25,COLUMNS($BN25:BW25)))</f>
        <v>0</v>
      </c>
      <c r="BX25" s="111">
        <f>IF(ISERROR(LARGE($T25:$AG25,COLUMNS($BN25:BX25))),0,LARGE($T25:$AG25,COLUMNS($BN25:BX25)))</f>
        <v>0</v>
      </c>
      <c r="BY25" s="111">
        <f>IF(ISERROR(LARGE($T25:$AG25,COLUMNS($BN25:BY25))),0,LARGE($T25:$AG25,COLUMNS($BN25:BY25)))</f>
        <v>0</v>
      </c>
      <c r="BZ25" s="111">
        <f>IF(ISERROR(LARGE($T25:$AG25,COLUMNS($BN25:BZ25))),0,LARGE($T25:$AG25,COLUMNS($BN25:BZ25)))</f>
        <v>0</v>
      </c>
      <c r="CA25" s="111">
        <f>IF(ISERROR(LARGE($T25:$AG25,COLUMNS($BN25:CA25))),0,LARGE($T25:$AG25,COLUMNS($BN25:CA25)))</f>
        <v>0</v>
      </c>
      <c r="CB25" s="92"/>
      <c r="CC25" s="92">
        <f>IF(ISERROR(LARGE($AI25:$AV25,COLUMNS($CC25:CC25))),0,LARGE($AI25:$AV25,COLUMNS($CC25:CC25)))</f>
        <v>0</v>
      </c>
      <c r="CD25" s="92">
        <f>IF(ISERROR(LARGE($AI25:$AV25,COLUMNS($CC25:CD25))),0,LARGE($AI25:$AV25,COLUMNS($CC25:CD25)))</f>
        <v>0</v>
      </c>
      <c r="CE25" s="92">
        <f>IF(ISERROR(LARGE($AI25:$AV25,COLUMNS($CC25:CE25))),0,LARGE($AI25:$AV25,COLUMNS($CC25:CE25)))</f>
        <v>0</v>
      </c>
      <c r="CF25" s="92">
        <f>IF(ISERROR(LARGE($AI25:$AV25,COLUMNS($CC25:CF25))),0,LARGE($AI25:$AV25,COLUMNS($CC25:CF25)))</f>
        <v>0</v>
      </c>
      <c r="CG25" s="111">
        <f>IF(ISERROR(LARGE($AI25:$AV25,COLUMNS($CC25:CG25))),0,LARGE($AI25:$AV25,COLUMNS($CC25:CG25)))</f>
        <v>0</v>
      </c>
      <c r="CH25" s="111">
        <f>IF(ISERROR(LARGE($AI25:$AV25,COLUMNS($CC25:CH25))),0,LARGE($AI25:$AV25,COLUMNS($CC25:CH25)))</f>
        <v>0</v>
      </c>
      <c r="CI25" s="111">
        <f>IF(ISERROR(LARGE($AI25:$AV25,COLUMNS($CC25:CI25))),0,LARGE($AI25:$AV25,COLUMNS($CC25:CI25)))</f>
        <v>0</v>
      </c>
      <c r="CJ25" s="111">
        <f>IF(ISERROR(LARGE($AI25:$AV25,COLUMNS($CC25:CJ25))),0,LARGE($AI25:$AV25,COLUMNS($CC25:CJ25)))</f>
        <v>0</v>
      </c>
      <c r="CK25" s="111">
        <f>IF(ISERROR(LARGE($AI25:$AV25,COLUMNS($CC25:CK25))),0,LARGE($AI25:$AV25,COLUMNS($CC25:CK25)))</f>
        <v>0</v>
      </c>
      <c r="CL25" s="111">
        <f>IF(ISERROR(LARGE($AI25:$AV25,COLUMNS($CC25:CL25))),0,LARGE($AI25:$AV25,COLUMNS($CC25:CL25)))</f>
        <v>0</v>
      </c>
      <c r="CM25" s="111">
        <f>IF(ISERROR(LARGE($AI25:$AV25,COLUMNS($CC25:CM25))),0,LARGE($AI25:$AV25,COLUMNS($CC25:CM25)))</f>
        <v>0</v>
      </c>
      <c r="CN25" s="111">
        <f>IF(ISERROR(LARGE($AI25:$AV25,COLUMNS($CC25:CN25))),0,LARGE($AI25:$AV25,COLUMNS($CC25:CN25)))</f>
        <v>0</v>
      </c>
      <c r="CO25" s="111">
        <f>IF(ISERROR(LARGE($AI25:$AV25,COLUMNS($CC25:CO25))),0,LARGE($AI25:$AV25,COLUMNS($CC25:CO25)))</f>
        <v>0</v>
      </c>
      <c r="CP25" s="111">
        <f>IF(ISERROR(LARGE($AI25:$AV25,COLUMNS($CC25:CP25))),0,LARGE($AI25:$AV25,COLUMNS($CC25:CP25)))</f>
        <v>0</v>
      </c>
      <c r="CQ25" s="92"/>
      <c r="CR25" s="92">
        <f>IF(ISERROR(LARGE($AX25:$BK25,COLUMNS($CR25:CR25))),0,LARGE($AX25:$BK25,COLUMNS($CR25:CR25)))</f>
        <v>0</v>
      </c>
      <c r="CS25" s="92">
        <f>IF(ISERROR(LARGE($AX25:$BK25,COLUMNS($CR25:CS25))),0,LARGE($AX25:$BK25,COLUMNS($CR25:CS25)))</f>
        <v>0</v>
      </c>
      <c r="CT25" s="92">
        <f>IF(ISERROR(LARGE($AX25:$BK25,COLUMNS($CR25:CT25))),0,LARGE($AX25:$BK25,COLUMNS($CR25:CT25)))</f>
        <v>0</v>
      </c>
      <c r="CU25" s="92">
        <f>IF(ISERROR(LARGE($AX25:$BK25,COLUMNS($CR25:CU25))),0,LARGE($AX25:$BK25,COLUMNS($CR25:CU25)))</f>
        <v>0</v>
      </c>
      <c r="CV25" s="111">
        <f>IF(ISERROR(LARGE($AX25:$BK25,COLUMNS($CR25:CV25))),0,LARGE($AX25:$BK25,COLUMNS($CR25:CV25)))</f>
        <v>0</v>
      </c>
      <c r="CW25" s="111">
        <f>IF(ISERROR(LARGE($AX25:$BK25,COLUMNS($CR25:CW25))),0,LARGE($AX25:$BK25,COLUMNS($CR25:CW25)))</f>
        <v>0</v>
      </c>
      <c r="CX25" s="111">
        <f>IF(ISERROR(LARGE($AX25:$BK25,COLUMNS($CR25:CX25))),0,LARGE($AX25:$BK25,COLUMNS($CR25:CX25)))</f>
        <v>0</v>
      </c>
      <c r="CY25" s="111">
        <f>IF(ISERROR(LARGE($AX25:$BK25,COLUMNS($CR25:CY25))),0,LARGE($AX25:$BK25,COLUMNS($CR25:CY25)))</f>
        <v>0</v>
      </c>
      <c r="CZ25" s="111">
        <f>IF(ISERROR(LARGE($AX25:$BK25,COLUMNS($CR25:CZ25))),0,LARGE($AX25:$BK25,COLUMNS($CR25:CZ25)))</f>
        <v>0</v>
      </c>
      <c r="DA25" s="111">
        <f>IF(ISERROR(LARGE($AX25:$BK25,COLUMNS($CR25:DA25))),0,LARGE($AX25:$BK25,COLUMNS($CR25:DA25)))</f>
        <v>0</v>
      </c>
      <c r="DB25" s="111">
        <f>IF(ISERROR(LARGE($AX25:$BK25,COLUMNS($CR25:DB25))),0,LARGE($AX25:$BK25,COLUMNS($CR25:DB25)))</f>
        <v>0</v>
      </c>
      <c r="DC25" s="111">
        <f>IF(ISERROR(LARGE($AX25:$BK25,COLUMNS($CR25:DC25))),0,LARGE($AX25:$BK25,COLUMNS($CR25:DC25)))</f>
        <v>0</v>
      </c>
      <c r="DD25" s="111">
        <f>IF(ISERROR(LARGE($AX25:$BK25,COLUMNS($CR25:DD25))),0,LARGE($AX25:$BK25,COLUMNS($CR25:DD25)))</f>
        <v>0</v>
      </c>
      <c r="DE25" s="111">
        <f>IF(ISERROR(LARGE($AX25:$BK25,COLUMNS($CR25:DE25))),0,LARGE($AX25:$BK25,COLUMNS($CR25:DE25)))</f>
        <v>0</v>
      </c>
      <c r="DG25" s="113">
        <f t="shared" si="17"/>
        <v>0</v>
      </c>
      <c r="DH25" s="113">
        <f t="shared" si="18"/>
        <v>0</v>
      </c>
      <c r="DI25" s="113">
        <f t="shared" si="19"/>
        <v>0</v>
      </c>
      <c r="DJ25" s="113">
        <f t="shared" si="20"/>
        <v>0</v>
      </c>
      <c r="DK25" s="113">
        <f t="shared" si="21"/>
        <v>0</v>
      </c>
      <c r="DL25" s="113">
        <f t="shared" si="22"/>
        <v>0</v>
      </c>
      <c r="DM25">
        <f t="shared" si="23"/>
        <v>0</v>
      </c>
      <c r="DN25">
        <f t="shared" si="24"/>
        <v>0</v>
      </c>
      <c r="DO25">
        <f t="shared" si="25"/>
        <v>0</v>
      </c>
      <c r="DP25">
        <f t="shared" si="26"/>
        <v>0</v>
      </c>
      <c r="DQ25">
        <f t="shared" si="27"/>
        <v>0</v>
      </c>
      <c r="DR25">
        <f t="shared" si="28"/>
        <v>0</v>
      </c>
      <c r="DS25">
        <f t="shared" si="29"/>
        <v>0</v>
      </c>
      <c r="DT25">
        <f t="shared" si="30"/>
        <v>0</v>
      </c>
      <c r="DV25">
        <f>LARGE($DG25:$DT25,COLUMNS($DV25:DV25))</f>
        <v>0</v>
      </c>
      <c r="DW25">
        <f>LARGE($DG25:$DT25,COLUMNS($DV25:DW25))</f>
        <v>0</v>
      </c>
      <c r="DX25">
        <f>LARGE($DG25:$DT25,COLUMNS($DV25:DX25))</f>
        <v>0</v>
      </c>
      <c r="DY25">
        <f>LARGE($DG25:$DT25,COLUMNS($DV25:DY25))</f>
        <v>0</v>
      </c>
      <c r="DZ25">
        <f>LARGE($DG25:$DT25,COLUMNS($DV25:DZ25))</f>
        <v>0</v>
      </c>
      <c r="EA25">
        <f>LARGE($DG25:$DT25,COLUMNS($DV25:EA25))</f>
        <v>0</v>
      </c>
      <c r="EB25">
        <f>LARGE($DG25:$DT25,COLUMNS($DV25:EB25))</f>
        <v>0</v>
      </c>
      <c r="EC25">
        <f>LARGE($DG25:$DT25,COLUMNS($DV25:EC25))</f>
        <v>0</v>
      </c>
      <c r="ED25">
        <f>LARGE($DG25:$DT25,COLUMNS($DV25:ED25))</f>
        <v>0</v>
      </c>
      <c r="EE25">
        <f>LARGE($DG25:$DT25,COLUMNS($DV25:EE25))</f>
        <v>0</v>
      </c>
      <c r="EF25">
        <f>LARGE($DG25:$DT25,COLUMNS($DV25:EF25))</f>
        <v>0</v>
      </c>
      <c r="EG25">
        <f>LARGE($DG25:$DT25,COLUMNS($DV25:EG25))</f>
        <v>0</v>
      </c>
      <c r="EH25">
        <f>LARGE($DG25:$DT25,COLUMNS($DV25:EH25))</f>
        <v>0</v>
      </c>
      <c r="EI25">
        <f>LARGE($DG25:$DT25,COLUMNS($DV25:EI25))</f>
        <v>0</v>
      </c>
      <c r="EK25">
        <f t="shared" si="31"/>
        <v>0</v>
      </c>
      <c r="EL25">
        <f t="shared" si="32"/>
        <v>0</v>
      </c>
      <c r="EM25">
        <f t="shared" si="33"/>
        <v>0</v>
      </c>
      <c r="EN25">
        <f t="shared" si="34"/>
        <v>0</v>
      </c>
      <c r="EO25">
        <f t="shared" si="35"/>
        <v>0</v>
      </c>
      <c r="EP25">
        <f t="shared" si="36"/>
        <v>0</v>
      </c>
      <c r="EQ25">
        <f t="shared" si="37"/>
        <v>0</v>
      </c>
      <c r="ER25">
        <f t="shared" si="38"/>
        <v>0</v>
      </c>
      <c r="ES25">
        <f t="shared" si="39"/>
        <v>0</v>
      </c>
      <c r="ET25">
        <f t="shared" si="40"/>
        <v>0</v>
      </c>
      <c r="EU25">
        <f t="shared" si="41"/>
        <v>0</v>
      </c>
      <c r="EV25">
        <f t="shared" si="42"/>
        <v>0</v>
      </c>
      <c r="EW25">
        <f t="shared" si="43"/>
        <v>0</v>
      </c>
      <c r="EX25">
        <f t="shared" si="44"/>
        <v>0</v>
      </c>
      <c r="EY25">
        <f t="shared" si="45"/>
        <v>0</v>
      </c>
      <c r="EZ25">
        <f t="shared" si="46"/>
        <v>0</v>
      </c>
      <c r="FA25">
        <f t="shared" si="47"/>
        <v>0</v>
      </c>
      <c r="FB25">
        <f t="shared" si="48"/>
        <v>0</v>
      </c>
      <c r="FC25">
        <f t="shared" si="49"/>
        <v>0</v>
      </c>
      <c r="FD25">
        <f t="shared" si="50"/>
        <v>0</v>
      </c>
      <c r="FE25">
        <f t="shared" si="51"/>
        <v>0</v>
      </c>
      <c r="FF25">
        <f t="shared" si="52"/>
        <v>0</v>
      </c>
      <c r="FG25">
        <f t="shared" si="53"/>
        <v>0</v>
      </c>
      <c r="FH25">
        <f t="shared" si="54"/>
        <v>0</v>
      </c>
      <c r="FI25">
        <f t="shared" si="55"/>
        <v>0</v>
      </c>
      <c r="FJ25">
        <f t="shared" si="56"/>
        <v>0</v>
      </c>
      <c r="FK25">
        <f t="shared" si="57"/>
        <v>0</v>
      </c>
      <c r="FL25">
        <f t="shared" si="58"/>
        <v>0</v>
      </c>
      <c r="FN25">
        <f>LARGE($EK25:$FL25,COLUMNS($FN25:FN25))</f>
        <v>0</v>
      </c>
      <c r="FO25">
        <f>LARGE($EK25:$FL25,COLUMNS($FN25:FO25))</f>
        <v>0</v>
      </c>
      <c r="FP25">
        <f>LARGE($EK25:$FL25,COLUMNS($FN25:FP25))</f>
        <v>0</v>
      </c>
      <c r="FQ25">
        <f>LARGE($EK25:$FL25,COLUMNS($FN25:FQ25))</f>
        <v>0</v>
      </c>
      <c r="FR25">
        <f>LARGE($EK25:$FL25,COLUMNS($FN25:FR25))</f>
        <v>0</v>
      </c>
      <c r="FS25">
        <f>LARGE($EK25:$FL25,COLUMNS($FN25:FS25))</f>
        <v>0</v>
      </c>
      <c r="FT25">
        <f>LARGE($EK25:$FL25,COLUMNS($FN25:FT25))</f>
        <v>0</v>
      </c>
      <c r="FU25">
        <f>LARGE($EK25:$FL25,COLUMNS($FN25:FU25))</f>
        <v>0</v>
      </c>
      <c r="FV25">
        <f>LARGE($EK25:$FL25,COLUMNS($FN25:FV25))</f>
        <v>0</v>
      </c>
      <c r="FW25">
        <f>LARGE($EK25:$FL25,COLUMNS($FN25:FW25))</f>
        <v>0</v>
      </c>
      <c r="FY25">
        <f t="shared" si="59"/>
        <v>0</v>
      </c>
      <c r="FZ25">
        <f t="shared" si="60"/>
        <v>0</v>
      </c>
      <c r="GA25">
        <f t="shared" si="61"/>
        <v>0</v>
      </c>
      <c r="GB25">
        <f t="shared" si="62"/>
        <v>0</v>
      </c>
      <c r="GC25">
        <f t="shared" si="63"/>
        <v>0</v>
      </c>
      <c r="GD25">
        <f t="shared" si="64"/>
        <v>0</v>
      </c>
      <c r="GE25">
        <f t="shared" si="65"/>
        <v>0</v>
      </c>
      <c r="GF25">
        <f t="shared" si="66"/>
        <v>0</v>
      </c>
      <c r="GG25">
        <f t="shared" si="67"/>
        <v>0</v>
      </c>
      <c r="GH25">
        <f t="shared" si="68"/>
        <v>0</v>
      </c>
      <c r="GI25">
        <f t="shared" si="69"/>
        <v>0</v>
      </c>
      <c r="GJ25">
        <f t="shared" si="70"/>
        <v>0</v>
      </c>
      <c r="GK25">
        <f t="shared" si="71"/>
        <v>0</v>
      </c>
      <c r="GL25">
        <f t="shared" si="72"/>
        <v>0</v>
      </c>
      <c r="GM25">
        <f t="shared" si="73"/>
        <v>0</v>
      </c>
      <c r="GN25">
        <f t="shared" si="74"/>
        <v>0</v>
      </c>
      <c r="GO25">
        <f t="shared" si="75"/>
        <v>0</v>
      </c>
      <c r="GP25">
        <f t="shared" si="76"/>
        <v>0</v>
      </c>
      <c r="GQ25">
        <f t="shared" si="77"/>
        <v>0</v>
      </c>
      <c r="GR25">
        <f t="shared" si="78"/>
        <v>0</v>
      </c>
      <c r="GS25">
        <f t="shared" si="79"/>
        <v>0</v>
      </c>
      <c r="GT25">
        <f t="shared" si="80"/>
        <v>0</v>
      </c>
      <c r="GU25">
        <f t="shared" si="81"/>
        <v>0</v>
      </c>
      <c r="GV25">
        <f t="shared" si="82"/>
        <v>0</v>
      </c>
      <c r="GX25">
        <f>LARGE($FY25:$GV25,COLUMNS($GX25:GX25))</f>
        <v>0</v>
      </c>
      <c r="GY25">
        <f>LARGE($FY25:$GV25,COLUMNS($GX25:GY25))</f>
        <v>0</v>
      </c>
      <c r="GZ25">
        <f>LARGE($FY25:$GV25,COLUMNS($GX25:GZ25))</f>
        <v>0</v>
      </c>
      <c r="HA25">
        <f>LARGE($FY25:$GV25,COLUMNS($GX25:HA25))</f>
        <v>0</v>
      </c>
      <c r="HB25">
        <f>LARGE($FY25:$GV25,COLUMNS($GX25:HB25))</f>
        <v>0</v>
      </c>
      <c r="HC25">
        <f>LARGE($FY25:$GV25,COLUMNS($GX25:HC25))</f>
        <v>0</v>
      </c>
      <c r="HD25">
        <f>LARGE($FY25:$GV25,COLUMNS($GX25:HD25))</f>
        <v>0</v>
      </c>
      <c r="HE25">
        <f>LARGE($FY25:$GV25,COLUMNS($GX25:HE25))</f>
        <v>0</v>
      </c>
      <c r="HF25">
        <f>LARGE($FY25:$GV25,COLUMNS($GX25:HF25))</f>
        <v>0</v>
      </c>
      <c r="HG25">
        <f>LARGE($FY25:$GV25,COLUMNS($GX25:HG25))</f>
        <v>0</v>
      </c>
      <c r="HH25">
        <f>LARGE($FY25:$GV25,COLUMNS($GX25:HH25))</f>
        <v>0</v>
      </c>
      <c r="HI25">
        <f>LARGE($FY25:$GV25,COLUMNS($GX25:HI25))</f>
        <v>0</v>
      </c>
      <c r="HJ25">
        <f>LARGE($FY25:$GV25,COLUMNS($GX25:HJ25))</f>
        <v>0</v>
      </c>
      <c r="HK25">
        <f>LARGE($FY25:$GV25,COLUMNS($GX25:HK25))</f>
        <v>0</v>
      </c>
    </row>
    <row r="26" spans="1:219" ht="15" customHeight="1">
      <c r="A26" s="57" t="s">
        <v>97</v>
      </c>
      <c r="B26" s="120">
        <f t="shared" si="2"/>
        <v>0</v>
      </c>
      <c r="C26" s="35">
        <f t="shared" si="3"/>
        <v>0</v>
      </c>
      <c r="D26" s="123" t="e">
        <f t="shared" si="4"/>
        <v>#VALUE!</v>
      </c>
      <c r="E26" s="38" t="e">
        <f t="shared" si="5"/>
        <v>#DIV/0!</v>
      </c>
      <c r="F26" s="122">
        <f t="shared" si="6"/>
        <v>0</v>
      </c>
      <c r="G26" s="38"/>
      <c r="H26" s="110">
        <f t="shared" si="7"/>
        <v>0</v>
      </c>
      <c r="I26" s="62">
        <f t="shared" si="8"/>
        <v>0</v>
      </c>
      <c r="J26" s="110">
        <f t="shared" si="9"/>
        <v>0</v>
      </c>
      <c r="K26" s="62">
        <f t="shared" si="10"/>
        <v>0</v>
      </c>
      <c r="L26" s="110">
        <f t="shared" si="11"/>
        <v>0</v>
      </c>
      <c r="M26" s="109">
        <f t="shared" si="12"/>
        <v>0</v>
      </c>
      <c r="N26" s="110">
        <f t="shared" si="13"/>
        <v>0</v>
      </c>
      <c r="O26" s="109">
        <f t="shared" si="14"/>
        <v>0</v>
      </c>
      <c r="P26" s="20">
        <f t="shared" si="15"/>
        <v>0</v>
      </c>
      <c r="Q26" s="20">
        <f t="shared" si="16"/>
        <v>0</v>
      </c>
      <c r="R26" s="20"/>
      <c r="S26" s="20"/>
      <c r="T26" s="78"/>
      <c r="U26" s="81"/>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6"/>
      <c r="BM26" s="105"/>
      <c r="BN26" s="92">
        <f>IF(ISERROR(LARGE($T26:$AG26,COLUMNS($BN26:BN26))),0,LARGE($T26:$AG26,COLUMNS($BN26:BN26)))</f>
        <v>0</v>
      </c>
      <c r="BO26" s="92">
        <f>IF(ISERROR(LARGE($T26:$AG26,COLUMNS($BN26:BO26))),0,LARGE($T26:$AG26,COLUMNS($BN26:BO26)))</f>
        <v>0</v>
      </c>
      <c r="BP26" s="92">
        <f>IF(ISERROR(LARGE($T26:$AG26,COLUMNS($BN26:BP26))),0,LARGE($T26:$AG26,COLUMNS($BN26:BP26)))</f>
        <v>0</v>
      </c>
      <c r="BQ26" s="92">
        <f>IF(ISERROR(LARGE($T26:$AG26,COLUMNS($BN26:BQ26))),0,LARGE($T26:$AG26,COLUMNS($BN26:BQ26)))</f>
        <v>0</v>
      </c>
      <c r="BR26" s="92">
        <f>IF(ISERROR(LARGE($T26:$AG26,COLUMNS($BN26:BR26))),0,LARGE($T26:$AG26,COLUMNS($BN26:BR26)))</f>
        <v>0</v>
      </c>
      <c r="BS26" s="92">
        <f>IF(ISERROR(LARGE($T26:$AG26,COLUMNS($BN26:BS26))),0,LARGE($T26:$AG26,COLUMNS($BN26:BS26)))</f>
        <v>0</v>
      </c>
      <c r="BT26" s="111">
        <f>IF(ISERROR(LARGE($T26:$AG26,COLUMNS($BN26:BT26))),0,LARGE($T26:$AG26,COLUMNS($BN26:BT26)))</f>
        <v>0</v>
      </c>
      <c r="BU26" s="111">
        <f>IF(ISERROR(LARGE($T26:$AG26,COLUMNS($BN26:BU26))),0,LARGE($T26:$AG26,COLUMNS($BN26:BU26)))</f>
        <v>0</v>
      </c>
      <c r="BV26" s="111">
        <f>IF(ISERROR(LARGE($T26:$AG26,COLUMNS($BN26:BV26))),0,LARGE($T26:$AG26,COLUMNS($BN26:BV26)))</f>
        <v>0</v>
      </c>
      <c r="BW26" s="111">
        <f>IF(ISERROR(LARGE($T26:$AG26,COLUMNS($BN26:BW26))),0,LARGE($T26:$AG26,COLUMNS($BN26:BW26)))</f>
        <v>0</v>
      </c>
      <c r="BX26" s="111">
        <f>IF(ISERROR(LARGE($T26:$AG26,COLUMNS($BN26:BX26))),0,LARGE($T26:$AG26,COLUMNS($BN26:BX26)))</f>
        <v>0</v>
      </c>
      <c r="BY26" s="111">
        <f>IF(ISERROR(LARGE($T26:$AG26,COLUMNS($BN26:BY26))),0,LARGE($T26:$AG26,COLUMNS($BN26:BY26)))</f>
        <v>0</v>
      </c>
      <c r="BZ26" s="111">
        <f>IF(ISERROR(LARGE($T26:$AG26,COLUMNS($BN26:BZ26))),0,LARGE($T26:$AG26,COLUMNS($BN26:BZ26)))</f>
        <v>0</v>
      </c>
      <c r="CA26" s="111">
        <f>IF(ISERROR(LARGE($T26:$AG26,COLUMNS($BN26:CA26))),0,LARGE($T26:$AG26,COLUMNS($BN26:CA26)))</f>
        <v>0</v>
      </c>
      <c r="CB26" s="92"/>
      <c r="CC26" s="92">
        <f>IF(ISERROR(LARGE($AI26:$AV26,COLUMNS($CC26:CC26))),0,LARGE($AI26:$AV26,COLUMNS($CC26:CC26)))</f>
        <v>0</v>
      </c>
      <c r="CD26" s="92">
        <f>IF(ISERROR(LARGE($AI26:$AV26,COLUMNS($CC26:CD26))),0,LARGE($AI26:$AV26,COLUMNS($CC26:CD26)))</f>
        <v>0</v>
      </c>
      <c r="CE26" s="92">
        <f>IF(ISERROR(LARGE($AI26:$AV26,COLUMNS($CC26:CE26))),0,LARGE($AI26:$AV26,COLUMNS($CC26:CE26)))</f>
        <v>0</v>
      </c>
      <c r="CF26" s="92">
        <f>IF(ISERROR(LARGE($AI26:$AV26,COLUMNS($CC26:CF26))),0,LARGE($AI26:$AV26,COLUMNS($CC26:CF26)))</f>
        <v>0</v>
      </c>
      <c r="CG26" s="111">
        <f>IF(ISERROR(LARGE($AI26:$AV26,COLUMNS($CC26:CG26))),0,LARGE($AI26:$AV26,COLUMNS($CC26:CG26)))</f>
        <v>0</v>
      </c>
      <c r="CH26" s="111">
        <f>IF(ISERROR(LARGE($AI26:$AV26,COLUMNS($CC26:CH26))),0,LARGE($AI26:$AV26,COLUMNS($CC26:CH26)))</f>
        <v>0</v>
      </c>
      <c r="CI26" s="111">
        <f>IF(ISERROR(LARGE($AI26:$AV26,COLUMNS($CC26:CI26))),0,LARGE($AI26:$AV26,COLUMNS($CC26:CI26)))</f>
        <v>0</v>
      </c>
      <c r="CJ26" s="111">
        <f>IF(ISERROR(LARGE($AI26:$AV26,COLUMNS($CC26:CJ26))),0,LARGE($AI26:$AV26,COLUMNS($CC26:CJ26)))</f>
        <v>0</v>
      </c>
      <c r="CK26" s="111">
        <f>IF(ISERROR(LARGE($AI26:$AV26,COLUMNS($CC26:CK26))),0,LARGE($AI26:$AV26,COLUMNS($CC26:CK26)))</f>
        <v>0</v>
      </c>
      <c r="CL26" s="111">
        <f>IF(ISERROR(LARGE($AI26:$AV26,COLUMNS($CC26:CL26))),0,LARGE($AI26:$AV26,COLUMNS($CC26:CL26)))</f>
        <v>0</v>
      </c>
      <c r="CM26" s="111">
        <f>IF(ISERROR(LARGE($AI26:$AV26,COLUMNS($CC26:CM26))),0,LARGE($AI26:$AV26,COLUMNS($CC26:CM26)))</f>
        <v>0</v>
      </c>
      <c r="CN26" s="111">
        <f>IF(ISERROR(LARGE($AI26:$AV26,COLUMNS($CC26:CN26))),0,LARGE($AI26:$AV26,COLUMNS($CC26:CN26)))</f>
        <v>0</v>
      </c>
      <c r="CO26" s="111">
        <f>IF(ISERROR(LARGE($AI26:$AV26,COLUMNS($CC26:CO26))),0,LARGE($AI26:$AV26,COLUMNS($CC26:CO26)))</f>
        <v>0</v>
      </c>
      <c r="CP26" s="111">
        <f>IF(ISERROR(LARGE($AI26:$AV26,COLUMNS($CC26:CP26))),0,LARGE($AI26:$AV26,COLUMNS($CC26:CP26)))</f>
        <v>0</v>
      </c>
      <c r="CQ26" s="92"/>
      <c r="CR26" s="92">
        <f>IF(ISERROR(LARGE($AX26:$BK26,COLUMNS($CR26:CR26))),0,LARGE($AX26:$BK26,COLUMNS($CR26:CR26)))</f>
        <v>0</v>
      </c>
      <c r="CS26" s="92">
        <f>IF(ISERROR(LARGE($AX26:$BK26,COLUMNS($CR26:CS26))),0,LARGE($AX26:$BK26,COLUMNS($CR26:CS26)))</f>
        <v>0</v>
      </c>
      <c r="CT26" s="92">
        <f>IF(ISERROR(LARGE($AX26:$BK26,COLUMNS($CR26:CT26))),0,LARGE($AX26:$BK26,COLUMNS($CR26:CT26)))</f>
        <v>0</v>
      </c>
      <c r="CU26" s="92">
        <f>IF(ISERROR(LARGE($AX26:$BK26,COLUMNS($CR26:CU26))),0,LARGE($AX26:$BK26,COLUMNS($CR26:CU26)))</f>
        <v>0</v>
      </c>
      <c r="CV26" s="111">
        <f>IF(ISERROR(LARGE($AX26:$BK26,COLUMNS($CR26:CV26))),0,LARGE($AX26:$BK26,COLUMNS($CR26:CV26)))</f>
        <v>0</v>
      </c>
      <c r="CW26" s="111">
        <f>IF(ISERROR(LARGE($AX26:$BK26,COLUMNS($CR26:CW26))),0,LARGE($AX26:$BK26,COLUMNS($CR26:CW26)))</f>
        <v>0</v>
      </c>
      <c r="CX26" s="111">
        <f>IF(ISERROR(LARGE($AX26:$BK26,COLUMNS($CR26:CX26))),0,LARGE($AX26:$BK26,COLUMNS($CR26:CX26)))</f>
        <v>0</v>
      </c>
      <c r="CY26" s="111">
        <f>IF(ISERROR(LARGE($AX26:$BK26,COLUMNS($CR26:CY26))),0,LARGE($AX26:$BK26,COLUMNS($CR26:CY26)))</f>
        <v>0</v>
      </c>
      <c r="CZ26" s="111">
        <f>IF(ISERROR(LARGE($AX26:$BK26,COLUMNS($CR26:CZ26))),0,LARGE($AX26:$BK26,COLUMNS($CR26:CZ26)))</f>
        <v>0</v>
      </c>
      <c r="DA26" s="111">
        <f>IF(ISERROR(LARGE($AX26:$BK26,COLUMNS($CR26:DA26))),0,LARGE($AX26:$BK26,COLUMNS($CR26:DA26)))</f>
        <v>0</v>
      </c>
      <c r="DB26" s="111">
        <f>IF(ISERROR(LARGE($AX26:$BK26,COLUMNS($CR26:DB26))),0,LARGE($AX26:$BK26,COLUMNS($CR26:DB26)))</f>
        <v>0</v>
      </c>
      <c r="DC26" s="111">
        <f>IF(ISERROR(LARGE($AX26:$BK26,COLUMNS($CR26:DC26))),0,LARGE($AX26:$BK26,COLUMNS($CR26:DC26)))</f>
        <v>0</v>
      </c>
      <c r="DD26" s="111">
        <f>IF(ISERROR(LARGE($AX26:$BK26,COLUMNS($CR26:DD26))),0,LARGE($AX26:$BK26,COLUMNS($CR26:DD26)))</f>
        <v>0</v>
      </c>
      <c r="DE26" s="111">
        <f>IF(ISERROR(LARGE($AX26:$BK26,COLUMNS($CR26:DE26))),0,LARGE($AX26:$BK26,COLUMNS($CR26:DE26)))</f>
        <v>0</v>
      </c>
      <c r="DG26" s="113">
        <f t="shared" si="17"/>
        <v>0</v>
      </c>
      <c r="DH26" s="113">
        <f t="shared" si="18"/>
        <v>0</v>
      </c>
      <c r="DI26" s="113">
        <f t="shared" si="19"/>
        <v>0</v>
      </c>
      <c r="DJ26" s="113">
        <f t="shared" si="20"/>
        <v>0</v>
      </c>
      <c r="DK26" s="113">
        <f t="shared" si="21"/>
        <v>0</v>
      </c>
      <c r="DL26" s="113">
        <f t="shared" si="22"/>
        <v>0</v>
      </c>
      <c r="DM26">
        <f t="shared" si="23"/>
        <v>0</v>
      </c>
      <c r="DN26">
        <f t="shared" si="24"/>
        <v>0</v>
      </c>
      <c r="DO26">
        <f t="shared" si="25"/>
        <v>0</v>
      </c>
      <c r="DP26">
        <f t="shared" si="26"/>
        <v>0</v>
      </c>
      <c r="DQ26">
        <f t="shared" si="27"/>
        <v>0</v>
      </c>
      <c r="DR26">
        <f t="shared" si="28"/>
        <v>0</v>
      </c>
      <c r="DS26">
        <f t="shared" si="29"/>
        <v>0</v>
      </c>
      <c r="DT26">
        <f t="shared" si="30"/>
        <v>0</v>
      </c>
      <c r="DV26">
        <f>LARGE($DG26:$DT26,COLUMNS($DV26:DV26))</f>
        <v>0</v>
      </c>
      <c r="DW26">
        <f>LARGE($DG26:$DT26,COLUMNS($DV26:DW26))</f>
        <v>0</v>
      </c>
      <c r="DX26">
        <f>LARGE($DG26:$DT26,COLUMNS($DV26:DX26))</f>
        <v>0</v>
      </c>
      <c r="DY26">
        <f>LARGE($DG26:$DT26,COLUMNS($DV26:DY26))</f>
        <v>0</v>
      </c>
      <c r="DZ26">
        <f>LARGE($DG26:$DT26,COLUMNS($DV26:DZ26))</f>
        <v>0</v>
      </c>
      <c r="EA26">
        <f>LARGE($DG26:$DT26,COLUMNS($DV26:EA26))</f>
        <v>0</v>
      </c>
      <c r="EB26">
        <f>LARGE($DG26:$DT26,COLUMNS($DV26:EB26))</f>
        <v>0</v>
      </c>
      <c r="EC26">
        <f>LARGE($DG26:$DT26,COLUMNS($DV26:EC26))</f>
        <v>0</v>
      </c>
      <c r="ED26">
        <f>LARGE($DG26:$DT26,COLUMNS($DV26:ED26))</f>
        <v>0</v>
      </c>
      <c r="EE26">
        <f>LARGE($DG26:$DT26,COLUMNS($DV26:EE26))</f>
        <v>0</v>
      </c>
      <c r="EF26">
        <f>LARGE($DG26:$DT26,COLUMNS($DV26:EF26))</f>
        <v>0</v>
      </c>
      <c r="EG26">
        <f>LARGE($DG26:$DT26,COLUMNS($DV26:EG26))</f>
        <v>0</v>
      </c>
      <c r="EH26">
        <f>LARGE($DG26:$DT26,COLUMNS($DV26:EH26))</f>
        <v>0</v>
      </c>
      <c r="EI26">
        <f>LARGE($DG26:$DT26,COLUMNS($DV26:EI26))</f>
        <v>0</v>
      </c>
      <c r="EK26">
        <f t="shared" si="31"/>
        <v>0</v>
      </c>
      <c r="EL26">
        <f t="shared" si="32"/>
        <v>0</v>
      </c>
      <c r="EM26">
        <f t="shared" si="33"/>
        <v>0</v>
      </c>
      <c r="EN26">
        <f t="shared" si="34"/>
        <v>0</v>
      </c>
      <c r="EO26">
        <f t="shared" si="35"/>
        <v>0</v>
      </c>
      <c r="EP26">
        <f t="shared" si="36"/>
        <v>0</v>
      </c>
      <c r="EQ26">
        <f t="shared" si="37"/>
        <v>0</v>
      </c>
      <c r="ER26">
        <f t="shared" si="38"/>
        <v>0</v>
      </c>
      <c r="ES26">
        <f t="shared" si="39"/>
        <v>0</v>
      </c>
      <c r="ET26">
        <f t="shared" si="40"/>
        <v>0</v>
      </c>
      <c r="EU26">
        <f t="shared" si="41"/>
        <v>0</v>
      </c>
      <c r="EV26">
        <f t="shared" si="42"/>
        <v>0</v>
      </c>
      <c r="EW26">
        <f t="shared" si="43"/>
        <v>0</v>
      </c>
      <c r="EX26">
        <f t="shared" si="44"/>
        <v>0</v>
      </c>
      <c r="EY26">
        <f t="shared" si="45"/>
        <v>0</v>
      </c>
      <c r="EZ26">
        <f t="shared" si="46"/>
        <v>0</v>
      </c>
      <c r="FA26">
        <f t="shared" si="47"/>
        <v>0</v>
      </c>
      <c r="FB26">
        <f t="shared" si="48"/>
        <v>0</v>
      </c>
      <c r="FC26">
        <f t="shared" si="49"/>
        <v>0</v>
      </c>
      <c r="FD26">
        <f t="shared" si="50"/>
        <v>0</v>
      </c>
      <c r="FE26">
        <f t="shared" si="51"/>
        <v>0</v>
      </c>
      <c r="FF26">
        <f t="shared" si="52"/>
        <v>0</v>
      </c>
      <c r="FG26">
        <f t="shared" si="53"/>
        <v>0</v>
      </c>
      <c r="FH26">
        <f t="shared" si="54"/>
        <v>0</v>
      </c>
      <c r="FI26">
        <f t="shared" si="55"/>
        <v>0</v>
      </c>
      <c r="FJ26">
        <f t="shared" si="56"/>
        <v>0</v>
      </c>
      <c r="FK26">
        <f t="shared" si="57"/>
        <v>0</v>
      </c>
      <c r="FL26">
        <f t="shared" si="58"/>
        <v>0</v>
      </c>
      <c r="FN26">
        <f>LARGE($EK26:$FL26,COLUMNS($FN26:FN26))</f>
        <v>0</v>
      </c>
      <c r="FO26">
        <f>LARGE($EK26:$FL26,COLUMNS($FN26:FO26))</f>
        <v>0</v>
      </c>
      <c r="FP26">
        <f>LARGE($EK26:$FL26,COLUMNS($FN26:FP26))</f>
        <v>0</v>
      </c>
      <c r="FQ26">
        <f>LARGE($EK26:$FL26,COLUMNS($FN26:FQ26))</f>
        <v>0</v>
      </c>
      <c r="FR26">
        <f>LARGE($EK26:$FL26,COLUMNS($FN26:FR26))</f>
        <v>0</v>
      </c>
      <c r="FS26">
        <f>LARGE($EK26:$FL26,COLUMNS($FN26:FS26))</f>
        <v>0</v>
      </c>
      <c r="FT26">
        <f>LARGE($EK26:$FL26,COLUMNS($FN26:FT26))</f>
        <v>0</v>
      </c>
      <c r="FU26">
        <f>LARGE($EK26:$FL26,COLUMNS($FN26:FU26))</f>
        <v>0</v>
      </c>
      <c r="FV26">
        <f>LARGE($EK26:$FL26,COLUMNS($FN26:FV26))</f>
        <v>0</v>
      </c>
      <c r="FW26">
        <f>LARGE($EK26:$FL26,COLUMNS($FN26:FW26))</f>
        <v>0</v>
      </c>
      <c r="FY26">
        <f t="shared" si="59"/>
        <v>0</v>
      </c>
      <c r="FZ26">
        <f t="shared" si="60"/>
        <v>0</v>
      </c>
      <c r="GA26">
        <f t="shared" si="61"/>
        <v>0</v>
      </c>
      <c r="GB26">
        <f t="shared" si="62"/>
        <v>0</v>
      </c>
      <c r="GC26">
        <f t="shared" si="63"/>
        <v>0</v>
      </c>
      <c r="GD26">
        <f t="shared" si="64"/>
        <v>0</v>
      </c>
      <c r="GE26">
        <f t="shared" si="65"/>
        <v>0</v>
      </c>
      <c r="GF26">
        <f t="shared" si="66"/>
        <v>0</v>
      </c>
      <c r="GG26">
        <f t="shared" si="67"/>
        <v>0</v>
      </c>
      <c r="GH26">
        <f t="shared" si="68"/>
        <v>0</v>
      </c>
      <c r="GI26">
        <f t="shared" si="69"/>
        <v>0</v>
      </c>
      <c r="GJ26">
        <f t="shared" si="70"/>
        <v>0</v>
      </c>
      <c r="GK26">
        <f t="shared" si="71"/>
        <v>0</v>
      </c>
      <c r="GL26">
        <f t="shared" si="72"/>
        <v>0</v>
      </c>
      <c r="GM26">
        <f t="shared" si="73"/>
        <v>0</v>
      </c>
      <c r="GN26">
        <f t="shared" si="74"/>
        <v>0</v>
      </c>
      <c r="GO26">
        <f t="shared" si="75"/>
        <v>0</v>
      </c>
      <c r="GP26">
        <f t="shared" si="76"/>
        <v>0</v>
      </c>
      <c r="GQ26">
        <f t="shared" si="77"/>
        <v>0</v>
      </c>
      <c r="GR26">
        <f t="shared" si="78"/>
        <v>0</v>
      </c>
      <c r="GS26">
        <f t="shared" si="79"/>
        <v>0</v>
      </c>
      <c r="GT26">
        <f t="shared" si="80"/>
        <v>0</v>
      </c>
      <c r="GU26">
        <f t="shared" si="81"/>
        <v>0</v>
      </c>
      <c r="GV26">
        <f t="shared" si="82"/>
        <v>0</v>
      </c>
      <c r="GX26">
        <f>LARGE($FY26:$GV26,COLUMNS($GX26:GX26))</f>
        <v>0</v>
      </c>
      <c r="GY26">
        <f>LARGE($FY26:$GV26,COLUMNS($GX26:GY26))</f>
        <v>0</v>
      </c>
      <c r="GZ26">
        <f>LARGE($FY26:$GV26,COLUMNS($GX26:GZ26))</f>
        <v>0</v>
      </c>
      <c r="HA26">
        <f>LARGE($FY26:$GV26,COLUMNS($GX26:HA26))</f>
        <v>0</v>
      </c>
      <c r="HB26">
        <f>LARGE($FY26:$GV26,COLUMNS($GX26:HB26))</f>
        <v>0</v>
      </c>
      <c r="HC26">
        <f>LARGE($FY26:$GV26,COLUMNS($GX26:HC26))</f>
        <v>0</v>
      </c>
      <c r="HD26">
        <f>LARGE($FY26:$GV26,COLUMNS($GX26:HD26))</f>
        <v>0</v>
      </c>
      <c r="HE26">
        <f>LARGE($FY26:$GV26,COLUMNS($GX26:HE26))</f>
        <v>0</v>
      </c>
      <c r="HF26">
        <f>LARGE($FY26:$GV26,COLUMNS($GX26:HF26))</f>
        <v>0</v>
      </c>
      <c r="HG26">
        <f>LARGE($FY26:$GV26,COLUMNS($GX26:HG26))</f>
        <v>0</v>
      </c>
      <c r="HH26">
        <f>LARGE($FY26:$GV26,COLUMNS($GX26:HH26))</f>
        <v>0</v>
      </c>
      <c r="HI26">
        <f>LARGE($FY26:$GV26,COLUMNS($GX26:HI26))</f>
        <v>0</v>
      </c>
      <c r="HJ26">
        <f>LARGE($FY26:$GV26,COLUMNS($GX26:HJ26))</f>
        <v>0</v>
      </c>
      <c r="HK26">
        <f>LARGE($FY26:$GV26,COLUMNS($GX26:HK26))</f>
        <v>0</v>
      </c>
    </row>
    <row r="27" spans="1:219" ht="15" customHeight="1">
      <c r="A27" s="11" t="s">
        <v>238</v>
      </c>
      <c r="B27" s="120">
        <f t="shared" si="2"/>
        <v>0</v>
      </c>
      <c r="C27" s="35">
        <f t="shared" si="3"/>
        <v>0</v>
      </c>
      <c r="D27" s="123" t="e">
        <f t="shared" si="4"/>
        <v>#VALUE!</v>
      </c>
      <c r="E27" s="38" t="e">
        <f t="shared" si="5"/>
        <v>#DIV/0!</v>
      </c>
      <c r="F27" s="122">
        <f t="shared" si="6"/>
        <v>0</v>
      </c>
      <c r="G27" s="38"/>
      <c r="H27" s="110">
        <f t="shared" si="7"/>
        <v>0</v>
      </c>
      <c r="I27" s="62">
        <f t="shared" si="8"/>
        <v>0</v>
      </c>
      <c r="J27" s="110">
        <f t="shared" si="9"/>
        <v>0</v>
      </c>
      <c r="K27" s="62">
        <f t="shared" si="10"/>
        <v>0</v>
      </c>
      <c r="L27" s="110">
        <f t="shared" si="11"/>
        <v>0</v>
      </c>
      <c r="M27" s="109">
        <f t="shared" si="12"/>
        <v>0</v>
      </c>
      <c r="N27" s="110">
        <f t="shared" si="13"/>
        <v>0</v>
      </c>
      <c r="O27" s="109">
        <f t="shared" si="14"/>
        <v>0</v>
      </c>
      <c r="P27" s="20">
        <f t="shared" si="15"/>
        <v>0</v>
      </c>
      <c r="Q27" s="20">
        <f t="shared" si="16"/>
        <v>0</v>
      </c>
      <c r="R27" s="20"/>
      <c r="S27" s="20"/>
      <c r="T27" s="78"/>
      <c r="U27" s="81"/>
      <c r="V27" s="78"/>
      <c r="W27" s="78"/>
      <c r="X27" s="78"/>
      <c r="Y27" s="78"/>
      <c r="Z27" s="78"/>
      <c r="AA27" s="78"/>
      <c r="AB27" s="78"/>
      <c r="AC27" s="78"/>
      <c r="AD27" s="78"/>
      <c r="AE27" s="78"/>
      <c r="AF27" s="78"/>
      <c r="AG27" s="78"/>
      <c r="AH27" s="78"/>
      <c r="AI27" s="78"/>
      <c r="AJ27" s="78"/>
      <c r="AK27" s="78"/>
      <c r="AL27" s="78"/>
      <c r="AM27" s="78"/>
      <c r="AN27" s="78"/>
      <c r="AP27" s="78"/>
      <c r="AQ27" s="78"/>
      <c r="AR27" s="78"/>
      <c r="AS27" s="78"/>
      <c r="AT27" s="78"/>
      <c r="AU27" s="78"/>
      <c r="AV27" s="78"/>
      <c r="AW27" s="78"/>
      <c r="AX27" s="47"/>
      <c r="AY27" s="47"/>
      <c r="AZ27" s="79"/>
      <c r="BA27" s="79"/>
      <c r="BB27" s="79"/>
      <c r="BC27" s="79"/>
      <c r="BD27" s="79"/>
      <c r="BE27" s="47"/>
      <c r="BF27" s="47"/>
      <c r="BG27" s="47"/>
      <c r="BH27" s="47"/>
      <c r="BI27" s="47"/>
      <c r="BJ27" s="47"/>
      <c r="BK27" s="47"/>
      <c r="BL27" s="47"/>
      <c r="BM27" s="47"/>
      <c r="BN27" s="92">
        <f>IF(ISERROR(LARGE($T27:$AG27,COLUMNS($BN27:BN27))),0,LARGE($T27:$AG27,COLUMNS($BN27:BN27)))</f>
        <v>0</v>
      </c>
      <c r="BO27" s="92">
        <f>IF(ISERROR(LARGE($T27:$AG27,COLUMNS($BN27:BO27))),0,LARGE($T27:$AG27,COLUMNS($BN27:BO27)))</f>
        <v>0</v>
      </c>
      <c r="BP27" s="92">
        <f>IF(ISERROR(LARGE($T27:$AG27,COLUMNS($BN27:BP27))),0,LARGE($T27:$AG27,COLUMNS($BN27:BP27)))</f>
        <v>0</v>
      </c>
      <c r="BQ27" s="92">
        <f>IF(ISERROR(LARGE($T27:$AG27,COLUMNS($BN27:BQ27))),0,LARGE($T27:$AG27,COLUMNS($BN27:BQ27)))</f>
        <v>0</v>
      </c>
      <c r="BR27" s="92">
        <f>IF(ISERROR(LARGE($T27:$AG27,COLUMNS($BN27:BR27))),0,LARGE($T27:$AG27,COLUMNS($BN27:BR27)))</f>
        <v>0</v>
      </c>
      <c r="BS27" s="92">
        <f>IF(ISERROR(LARGE($T27:$AG27,COLUMNS($BN27:BS27))),0,LARGE($T27:$AG27,COLUMNS($BN27:BS27)))</f>
        <v>0</v>
      </c>
      <c r="BT27" s="111">
        <f>IF(ISERROR(LARGE($T27:$AG27,COLUMNS($BN27:BT27))),0,LARGE($T27:$AG27,COLUMNS($BN27:BT27)))</f>
        <v>0</v>
      </c>
      <c r="BU27" s="111">
        <f>IF(ISERROR(LARGE($T27:$AG27,COLUMNS($BN27:BU27))),0,LARGE($T27:$AG27,COLUMNS($BN27:BU27)))</f>
        <v>0</v>
      </c>
      <c r="BV27" s="111">
        <f>IF(ISERROR(LARGE($T27:$AG27,COLUMNS($BN27:BV27))),0,LARGE($T27:$AG27,COLUMNS($BN27:BV27)))</f>
        <v>0</v>
      </c>
      <c r="BW27" s="111">
        <f>IF(ISERROR(LARGE($T27:$AG27,COLUMNS($BN27:BW27))),0,LARGE($T27:$AG27,COLUMNS($BN27:BW27)))</f>
        <v>0</v>
      </c>
      <c r="BX27" s="111">
        <f>IF(ISERROR(LARGE($T27:$AG27,COLUMNS($BN27:BX27))),0,LARGE($T27:$AG27,COLUMNS($BN27:BX27)))</f>
        <v>0</v>
      </c>
      <c r="BY27" s="111">
        <f>IF(ISERROR(LARGE($T27:$AG27,COLUMNS($BN27:BY27))),0,LARGE($T27:$AG27,COLUMNS($BN27:BY27)))</f>
        <v>0</v>
      </c>
      <c r="BZ27" s="111">
        <f>IF(ISERROR(LARGE($T27:$AG27,COLUMNS($BN27:BZ27))),0,LARGE($T27:$AG27,COLUMNS($BN27:BZ27)))</f>
        <v>0</v>
      </c>
      <c r="CA27" s="111">
        <f>IF(ISERROR(LARGE($T27:$AG27,COLUMNS($BN27:CA27))),0,LARGE($T27:$AG27,COLUMNS($BN27:CA27)))</f>
        <v>0</v>
      </c>
      <c r="CB27" s="92"/>
      <c r="CC27" s="92">
        <f>IF(ISERROR(LARGE($AI27:$AV27,COLUMNS($CC27:CC27))),0,LARGE($AI27:$AV27,COLUMNS($CC27:CC27)))</f>
        <v>0</v>
      </c>
      <c r="CD27" s="92">
        <f>IF(ISERROR(LARGE($AI27:$AV27,COLUMNS($CC27:CD27))),0,LARGE($AI27:$AV27,COLUMNS($CC27:CD27)))</f>
        <v>0</v>
      </c>
      <c r="CE27" s="92">
        <f>IF(ISERROR(LARGE($AI27:$AV27,COLUMNS($CC27:CE27))),0,LARGE($AI27:$AV27,COLUMNS($CC27:CE27)))</f>
        <v>0</v>
      </c>
      <c r="CF27" s="92">
        <f>IF(ISERROR(LARGE($AI27:$AV27,COLUMNS($CC27:CF27))),0,LARGE($AI27:$AV27,COLUMNS($CC27:CF27)))</f>
        <v>0</v>
      </c>
      <c r="CG27" s="111">
        <f>IF(ISERROR(LARGE($AI27:$AV27,COLUMNS($CC27:CG27))),0,LARGE($AI27:$AV27,COLUMNS($CC27:CG27)))</f>
        <v>0</v>
      </c>
      <c r="CH27" s="111">
        <f>IF(ISERROR(LARGE($AI27:$AV27,COLUMNS($CC27:CH27))),0,LARGE($AI27:$AV27,COLUMNS($CC27:CH27)))</f>
        <v>0</v>
      </c>
      <c r="CI27" s="111">
        <f>IF(ISERROR(LARGE($AI27:$AV27,COLUMNS($CC27:CI27))),0,LARGE($AI27:$AV27,COLUMNS($CC27:CI27)))</f>
        <v>0</v>
      </c>
      <c r="CJ27" s="111">
        <f>IF(ISERROR(LARGE($AI27:$AV27,COLUMNS($CC27:CJ27))),0,LARGE($AI27:$AV27,COLUMNS($CC27:CJ27)))</f>
        <v>0</v>
      </c>
      <c r="CK27" s="111">
        <f>IF(ISERROR(LARGE($AI27:$AV27,COLUMNS($CC27:CK27))),0,LARGE($AI27:$AV27,COLUMNS($CC27:CK27)))</f>
        <v>0</v>
      </c>
      <c r="CL27" s="111">
        <f>IF(ISERROR(LARGE($AI27:$AV27,COLUMNS($CC27:CL27))),0,LARGE($AI27:$AV27,COLUMNS($CC27:CL27)))</f>
        <v>0</v>
      </c>
      <c r="CM27" s="111">
        <f>IF(ISERROR(LARGE($AI27:$AV27,COLUMNS($CC27:CM27))),0,LARGE($AI27:$AV27,COLUMNS($CC27:CM27)))</f>
        <v>0</v>
      </c>
      <c r="CN27" s="111">
        <f>IF(ISERROR(LARGE($AI27:$AV27,COLUMNS($CC27:CN27))),0,LARGE($AI27:$AV27,COLUMNS($CC27:CN27)))</f>
        <v>0</v>
      </c>
      <c r="CO27" s="111">
        <f>IF(ISERROR(LARGE($AI27:$AV27,COLUMNS($CC27:CO27))),0,LARGE($AI27:$AV27,COLUMNS($CC27:CO27)))</f>
        <v>0</v>
      </c>
      <c r="CP27" s="111">
        <f>IF(ISERROR(LARGE($AI27:$AV27,COLUMNS($CC27:CP27))),0,LARGE($AI27:$AV27,COLUMNS($CC27:CP27)))</f>
        <v>0</v>
      </c>
      <c r="CQ27" s="92"/>
      <c r="CR27" s="92">
        <f>IF(ISERROR(LARGE($AX27:$BK27,COLUMNS($CR27:CR27))),0,LARGE($AX27:$BK27,COLUMNS($CR27:CR27)))</f>
        <v>0</v>
      </c>
      <c r="CS27" s="92">
        <f>IF(ISERROR(LARGE($AX27:$BK27,COLUMNS($CR27:CS27))),0,LARGE($AX27:$BK27,COLUMNS($CR27:CS27)))</f>
        <v>0</v>
      </c>
      <c r="CT27" s="92">
        <f>IF(ISERROR(LARGE($AX27:$BK27,COLUMNS($CR27:CT27))),0,LARGE($AX27:$BK27,COLUMNS($CR27:CT27)))</f>
        <v>0</v>
      </c>
      <c r="CU27" s="92">
        <f>IF(ISERROR(LARGE($AX27:$BK27,COLUMNS($CR27:CU27))),0,LARGE($AX27:$BK27,COLUMNS($CR27:CU27)))</f>
        <v>0</v>
      </c>
      <c r="CV27" s="111">
        <f>IF(ISERROR(LARGE($AX27:$BK27,COLUMNS($CR27:CV27))),0,LARGE($AX27:$BK27,COLUMNS($CR27:CV27)))</f>
        <v>0</v>
      </c>
      <c r="CW27" s="111">
        <f>IF(ISERROR(LARGE($AX27:$BK27,COLUMNS($CR27:CW27))),0,LARGE($AX27:$BK27,COLUMNS($CR27:CW27)))</f>
        <v>0</v>
      </c>
      <c r="CX27" s="111">
        <f>IF(ISERROR(LARGE($AX27:$BK27,COLUMNS($CR27:CX27))),0,LARGE($AX27:$BK27,COLUMNS($CR27:CX27)))</f>
        <v>0</v>
      </c>
      <c r="CY27" s="111">
        <f>IF(ISERROR(LARGE($AX27:$BK27,COLUMNS($CR27:CY27))),0,LARGE($AX27:$BK27,COLUMNS($CR27:CY27)))</f>
        <v>0</v>
      </c>
      <c r="CZ27" s="111">
        <f>IF(ISERROR(LARGE($AX27:$BK27,COLUMNS($CR27:CZ27))),0,LARGE($AX27:$BK27,COLUMNS($CR27:CZ27)))</f>
        <v>0</v>
      </c>
      <c r="DA27" s="111">
        <f>IF(ISERROR(LARGE($AX27:$BK27,COLUMNS($CR27:DA27))),0,LARGE($AX27:$BK27,COLUMNS($CR27:DA27)))</f>
        <v>0</v>
      </c>
      <c r="DB27" s="111">
        <f>IF(ISERROR(LARGE($AX27:$BK27,COLUMNS($CR27:DB27))),0,LARGE($AX27:$BK27,COLUMNS($CR27:DB27)))</f>
        <v>0</v>
      </c>
      <c r="DC27" s="111">
        <f>IF(ISERROR(LARGE($AX27:$BK27,COLUMNS($CR27:DC27))),0,LARGE($AX27:$BK27,COLUMNS($CR27:DC27)))</f>
        <v>0</v>
      </c>
      <c r="DD27" s="111">
        <f>IF(ISERROR(LARGE($AX27:$BK27,COLUMNS($CR27:DD27))),0,LARGE($AX27:$BK27,COLUMNS($CR27:DD27)))</f>
        <v>0</v>
      </c>
      <c r="DE27" s="111">
        <f>IF(ISERROR(LARGE($AX27:$BK27,COLUMNS($CR27:DE27))),0,LARGE($AX27:$BK27,COLUMNS($CR27:DE27)))</f>
        <v>0</v>
      </c>
      <c r="DG27" s="113">
        <f t="shared" si="17"/>
        <v>0</v>
      </c>
      <c r="DH27" s="113">
        <f t="shared" si="18"/>
        <v>0</v>
      </c>
      <c r="DI27" s="113">
        <f t="shared" si="19"/>
        <v>0</v>
      </c>
      <c r="DJ27" s="113">
        <f t="shared" si="20"/>
        <v>0</v>
      </c>
      <c r="DK27" s="113">
        <f t="shared" si="21"/>
        <v>0</v>
      </c>
      <c r="DL27" s="113">
        <f t="shared" si="22"/>
        <v>0</v>
      </c>
      <c r="DM27">
        <f t="shared" si="23"/>
        <v>0</v>
      </c>
      <c r="DN27">
        <f t="shared" si="24"/>
        <v>0</v>
      </c>
      <c r="DO27">
        <f t="shared" si="25"/>
        <v>0</v>
      </c>
      <c r="DP27">
        <f t="shared" si="26"/>
        <v>0</v>
      </c>
      <c r="DQ27">
        <f t="shared" si="27"/>
        <v>0</v>
      </c>
      <c r="DR27">
        <f t="shared" si="28"/>
        <v>0</v>
      </c>
      <c r="DS27">
        <f t="shared" si="29"/>
        <v>0</v>
      </c>
      <c r="DT27">
        <f t="shared" si="30"/>
        <v>0</v>
      </c>
      <c r="DV27">
        <f>LARGE($DG27:$DT27,COLUMNS($DV27:DV27))</f>
        <v>0</v>
      </c>
      <c r="DW27">
        <f>LARGE($DG27:$DT27,COLUMNS($DV27:DW27))</f>
        <v>0</v>
      </c>
      <c r="DX27">
        <f>LARGE($DG27:$DT27,COLUMNS($DV27:DX27))</f>
        <v>0</v>
      </c>
      <c r="DY27">
        <f>LARGE($DG27:$DT27,COLUMNS($DV27:DY27))</f>
        <v>0</v>
      </c>
      <c r="DZ27">
        <f>LARGE($DG27:$DT27,COLUMNS($DV27:DZ27))</f>
        <v>0</v>
      </c>
      <c r="EA27">
        <f>LARGE($DG27:$DT27,COLUMNS($DV27:EA27))</f>
        <v>0</v>
      </c>
      <c r="EB27">
        <f>LARGE($DG27:$DT27,COLUMNS($DV27:EB27))</f>
        <v>0</v>
      </c>
      <c r="EC27">
        <f>LARGE($DG27:$DT27,COLUMNS($DV27:EC27))</f>
        <v>0</v>
      </c>
      <c r="ED27">
        <f>LARGE($DG27:$DT27,COLUMNS($DV27:ED27))</f>
        <v>0</v>
      </c>
      <c r="EE27">
        <f>LARGE($DG27:$DT27,COLUMNS($DV27:EE27))</f>
        <v>0</v>
      </c>
      <c r="EF27">
        <f>LARGE($DG27:$DT27,COLUMNS($DV27:EF27))</f>
        <v>0</v>
      </c>
      <c r="EG27">
        <f>LARGE($DG27:$DT27,COLUMNS($DV27:EG27))</f>
        <v>0</v>
      </c>
      <c r="EH27">
        <f>LARGE($DG27:$DT27,COLUMNS($DV27:EH27))</f>
        <v>0</v>
      </c>
      <c r="EI27">
        <f>LARGE($DG27:$DT27,COLUMNS($DV27:EI27))</f>
        <v>0</v>
      </c>
      <c r="EK27">
        <f t="shared" si="31"/>
        <v>0</v>
      </c>
      <c r="EL27">
        <f t="shared" si="32"/>
        <v>0</v>
      </c>
      <c r="EM27">
        <f t="shared" si="33"/>
        <v>0</v>
      </c>
      <c r="EN27">
        <f t="shared" si="34"/>
        <v>0</v>
      </c>
      <c r="EO27">
        <f t="shared" si="35"/>
        <v>0</v>
      </c>
      <c r="EP27">
        <f t="shared" si="36"/>
        <v>0</v>
      </c>
      <c r="EQ27">
        <f t="shared" si="37"/>
        <v>0</v>
      </c>
      <c r="ER27">
        <f t="shared" si="38"/>
        <v>0</v>
      </c>
      <c r="ES27">
        <f t="shared" si="39"/>
        <v>0</v>
      </c>
      <c r="ET27">
        <f t="shared" si="40"/>
        <v>0</v>
      </c>
      <c r="EU27">
        <f t="shared" si="41"/>
        <v>0</v>
      </c>
      <c r="EV27">
        <f t="shared" si="42"/>
        <v>0</v>
      </c>
      <c r="EW27">
        <f t="shared" si="43"/>
        <v>0</v>
      </c>
      <c r="EX27">
        <f t="shared" si="44"/>
        <v>0</v>
      </c>
      <c r="EY27">
        <f t="shared" si="45"/>
        <v>0</v>
      </c>
      <c r="EZ27">
        <f t="shared" si="46"/>
        <v>0</v>
      </c>
      <c r="FA27">
        <f t="shared" si="47"/>
        <v>0</v>
      </c>
      <c r="FB27">
        <f t="shared" si="48"/>
        <v>0</v>
      </c>
      <c r="FC27">
        <f t="shared" si="49"/>
        <v>0</v>
      </c>
      <c r="FD27">
        <f t="shared" si="50"/>
        <v>0</v>
      </c>
      <c r="FE27">
        <f t="shared" si="51"/>
        <v>0</v>
      </c>
      <c r="FF27">
        <f t="shared" si="52"/>
        <v>0</v>
      </c>
      <c r="FG27">
        <f t="shared" si="53"/>
        <v>0</v>
      </c>
      <c r="FH27">
        <f t="shared" si="54"/>
        <v>0</v>
      </c>
      <c r="FI27">
        <f t="shared" si="55"/>
        <v>0</v>
      </c>
      <c r="FJ27">
        <f t="shared" si="56"/>
        <v>0</v>
      </c>
      <c r="FK27">
        <f t="shared" si="57"/>
        <v>0</v>
      </c>
      <c r="FL27">
        <f t="shared" si="58"/>
        <v>0</v>
      </c>
      <c r="FN27">
        <f>LARGE($EK27:$FL27,COLUMNS($FN27:FN27))</f>
        <v>0</v>
      </c>
      <c r="FO27">
        <f>LARGE($EK27:$FL27,COLUMNS($FN27:FO27))</f>
        <v>0</v>
      </c>
      <c r="FP27">
        <f>LARGE($EK27:$FL27,COLUMNS($FN27:FP27))</f>
        <v>0</v>
      </c>
      <c r="FQ27">
        <f>LARGE($EK27:$FL27,COLUMNS($FN27:FQ27))</f>
        <v>0</v>
      </c>
      <c r="FR27">
        <f>LARGE($EK27:$FL27,COLUMNS($FN27:FR27))</f>
        <v>0</v>
      </c>
      <c r="FS27">
        <f>LARGE($EK27:$FL27,COLUMNS($FN27:FS27))</f>
        <v>0</v>
      </c>
      <c r="FT27">
        <f>LARGE($EK27:$FL27,COLUMNS($FN27:FT27))</f>
        <v>0</v>
      </c>
      <c r="FU27">
        <f>LARGE($EK27:$FL27,COLUMNS($FN27:FU27))</f>
        <v>0</v>
      </c>
      <c r="FV27">
        <f>LARGE($EK27:$FL27,COLUMNS($FN27:FV27))</f>
        <v>0</v>
      </c>
      <c r="FW27">
        <f>LARGE($EK27:$FL27,COLUMNS($FN27:FW27))</f>
        <v>0</v>
      </c>
      <c r="FY27">
        <f t="shared" si="59"/>
        <v>0</v>
      </c>
      <c r="FZ27">
        <f t="shared" si="60"/>
        <v>0</v>
      </c>
      <c r="GA27">
        <f t="shared" si="61"/>
        <v>0</v>
      </c>
      <c r="GB27">
        <f t="shared" si="62"/>
        <v>0</v>
      </c>
      <c r="GC27">
        <f t="shared" si="63"/>
        <v>0</v>
      </c>
      <c r="GD27">
        <f t="shared" si="64"/>
        <v>0</v>
      </c>
      <c r="GE27">
        <f t="shared" si="65"/>
        <v>0</v>
      </c>
      <c r="GF27">
        <f t="shared" si="66"/>
        <v>0</v>
      </c>
      <c r="GG27">
        <f t="shared" si="67"/>
        <v>0</v>
      </c>
      <c r="GH27">
        <f t="shared" si="68"/>
        <v>0</v>
      </c>
      <c r="GI27">
        <f t="shared" si="69"/>
        <v>0</v>
      </c>
      <c r="GJ27">
        <f t="shared" si="70"/>
        <v>0</v>
      </c>
      <c r="GK27">
        <f t="shared" si="71"/>
        <v>0</v>
      </c>
      <c r="GL27">
        <f t="shared" si="72"/>
        <v>0</v>
      </c>
      <c r="GM27">
        <f t="shared" si="73"/>
        <v>0</v>
      </c>
      <c r="GN27">
        <f t="shared" si="74"/>
        <v>0</v>
      </c>
      <c r="GO27">
        <f t="shared" si="75"/>
        <v>0</v>
      </c>
      <c r="GP27">
        <f t="shared" si="76"/>
        <v>0</v>
      </c>
      <c r="GQ27">
        <f t="shared" si="77"/>
        <v>0</v>
      </c>
      <c r="GR27">
        <f t="shared" si="78"/>
        <v>0</v>
      </c>
      <c r="GS27">
        <f t="shared" si="79"/>
        <v>0</v>
      </c>
      <c r="GT27">
        <f t="shared" si="80"/>
        <v>0</v>
      </c>
      <c r="GU27">
        <f t="shared" si="81"/>
        <v>0</v>
      </c>
      <c r="GV27">
        <f t="shared" si="82"/>
        <v>0</v>
      </c>
      <c r="GX27">
        <f>LARGE($FY27:$GV27,COLUMNS($GX27:GX27))</f>
        <v>0</v>
      </c>
      <c r="GY27">
        <f>LARGE($FY27:$GV27,COLUMNS($GX27:GY27))</f>
        <v>0</v>
      </c>
      <c r="GZ27">
        <f>LARGE($FY27:$GV27,COLUMNS($GX27:GZ27))</f>
        <v>0</v>
      </c>
      <c r="HA27">
        <f>LARGE($FY27:$GV27,COLUMNS($GX27:HA27))</f>
        <v>0</v>
      </c>
      <c r="HB27">
        <f>LARGE($FY27:$GV27,COLUMNS($GX27:HB27))</f>
        <v>0</v>
      </c>
      <c r="HC27">
        <f>LARGE($FY27:$GV27,COLUMNS($GX27:HC27))</f>
        <v>0</v>
      </c>
      <c r="HD27">
        <f>LARGE($FY27:$GV27,COLUMNS($GX27:HD27))</f>
        <v>0</v>
      </c>
      <c r="HE27">
        <f>LARGE($FY27:$GV27,COLUMNS($GX27:HE27))</f>
        <v>0</v>
      </c>
      <c r="HF27">
        <f>LARGE($FY27:$GV27,COLUMNS($GX27:HF27))</f>
        <v>0</v>
      </c>
      <c r="HG27">
        <f>LARGE($FY27:$GV27,COLUMNS($GX27:HG27))</f>
        <v>0</v>
      </c>
      <c r="HH27">
        <f>LARGE($FY27:$GV27,COLUMNS($GX27:HH27))</f>
        <v>0</v>
      </c>
      <c r="HI27">
        <f>LARGE($FY27:$GV27,COLUMNS($GX27:HI27))</f>
        <v>0</v>
      </c>
      <c r="HJ27">
        <f>LARGE($FY27:$GV27,COLUMNS($GX27:HJ27))</f>
        <v>0</v>
      </c>
      <c r="HK27">
        <f>LARGE($FY27:$GV27,COLUMNS($GX27:HK27))</f>
        <v>0</v>
      </c>
    </row>
    <row r="28" spans="1:219" ht="15" customHeight="1">
      <c r="A28" s="57" t="s">
        <v>250</v>
      </c>
      <c r="B28" s="120">
        <f t="shared" si="2"/>
        <v>0</v>
      </c>
      <c r="C28" s="35">
        <f t="shared" si="3"/>
        <v>0</v>
      </c>
      <c r="D28" s="123" t="e">
        <f t="shared" si="4"/>
        <v>#VALUE!</v>
      </c>
      <c r="E28" s="38" t="e">
        <f t="shared" si="5"/>
        <v>#DIV/0!</v>
      </c>
      <c r="F28" s="122">
        <f t="shared" si="6"/>
        <v>0</v>
      </c>
      <c r="G28" s="38"/>
      <c r="H28" s="110">
        <f t="shared" si="7"/>
        <v>0</v>
      </c>
      <c r="I28" s="62">
        <f t="shared" si="8"/>
        <v>0</v>
      </c>
      <c r="J28" s="110">
        <f t="shared" si="9"/>
        <v>0</v>
      </c>
      <c r="K28" s="62">
        <f t="shared" si="10"/>
        <v>0</v>
      </c>
      <c r="L28" s="110">
        <f t="shared" si="11"/>
        <v>0</v>
      </c>
      <c r="M28" s="109">
        <f t="shared" si="12"/>
        <v>0</v>
      </c>
      <c r="N28" s="110">
        <f t="shared" si="13"/>
        <v>0</v>
      </c>
      <c r="O28" s="109">
        <f t="shared" si="14"/>
        <v>0</v>
      </c>
      <c r="P28" s="20">
        <f t="shared" si="15"/>
        <v>0</v>
      </c>
      <c r="Q28" s="20">
        <f t="shared" si="16"/>
        <v>0</v>
      </c>
      <c r="R28" s="20"/>
      <c r="S28" s="20"/>
      <c r="T28" s="78"/>
      <c r="U28" s="81"/>
      <c r="V28" s="78"/>
      <c r="W28" s="78"/>
      <c r="X28" s="78"/>
      <c r="Y28" s="78"/>
      <c r="Z28" s="78"/>
      <c r="AA28" s="78"/>
      <c r="AB28" s="78"/>
      <c r="AC28" s="78"/>
      <c r="AD28" s="78"/>
      <c r="AE28" s="78"/>
      <c r="AF28" s="78"/>
      <c r="AG28" s="78"/>
      <c r="AH28" s="78"/>
      <c r="AI28" s="78"/>
      <c r="AJ28" s="78"/>
      <c r="AK28" s="78"/>
      <c r="AL28" s="78"/>
      <c r="AM28" s="78"/>
      <c r="AN28" s="78"/>
      <c r="AP28" s="78"/>
      <c r="AQ28" s="78"/>
      <c r="AV28" s="78"/>
      <c r="AW28" s="78"/>
      <c r="AX28" s="47"/>
      <c r="AY28" s="47"/>
      <c r="AZ28" s="79"/>
      <c r="BA28" s="79"/>
      <c r="BB28" s="79"/>
      <c r="BC28" s="79"/>
      <c r="BD28" s="79"/>
      <c r="BE28" s="47"/>
      <c r="BF28" s="47"/>
      <c r="BG28" s="47"/>
      <c r="BH28" s="47"/>
      <c r="BI28" s="47"/>
      <c r="BJ28" s="47"/>
      <c r="BK28" s="47"/>
      <c r="BL28" s="47"/>
      <c r="BM28" s="47"/>
      <c r="BN28" s="92">
        <f>IF(ISERROR(LARGE($T28:$AG28,COLUMNS($BN28:BN28))),0,LARGE($T28:$AG28,COLUMNS($BN28:BN28)))</f>
        <v>0</v>
      </c>
      <c r="BO28" s="92">
        <f>IF(ISERROR(LARGE($T28:$AG28,COLUMNS($BN28:BO28))),0,LARGE($T28:$AG28,COLUMNS($BN28:BO28)))</f>
        <v>0</v>
      </c>
      <c r="BP28" s="92">
        <f>IF(ISERROR(LARGE($T28:$AG28,COLUMNS($BN28:BP28))),0,LARGE($T28:$AG28,COLUMNS($BN28:BP28)))</f>
        <v>0</v>
      </c>
      <c r="BQ28" s="92">
        <f>IF(ISERROR(LARGE($T28:$AG28,COLUMNS($BN28:BQ28))),0,LARGE($T28:$AG28,COLUMNS($BN28:BQ28)))</f>
        <v>0</v>
      </c>
      <c r="BR28" s="92">
        <f>IF(ISERROR(LARGE($T28:$AG28,COLUMNS($BN28:BR28))),0,LARGE($T28:$AG28,COLUMNS($BN28:BR28)))</f>
        <v>0</v>
      </c>
      <c r="BS28" s="92">
        <f>IF(ISERROR(LARGE($T28:$AG28,COLUMNS($BN28:BS28))),0,LARGE($T28:$AG28,COLUMNS($BN28:BS28)))</f>
        <v>0</v>
      </c>
      <c r="BT28" s="111">
        <f>IF(ISERROR(LARGE($T28:$AG28,COLUMNS($BN28:BT28))),0,LARGE($T28:$AG28,COLUMNS($BN28:BT28)))</f>
        <v>0</v>
      </c>
      <c r="BU28" s="111">
        <f>IF(ISERROR(LARGE($T28:$AG28,COLUMNS($BN28:BU28))),0,LARGE($T28:$AG28,COLUMNS($BN28:BU28)))</f>
        <v>0</v>
      </c>
      <c r="BV28" s="111">
        <f>IF(ISERROR(LARGE($T28:$AG28,COLUMNS($BN28:BV28))),0,LARGE($T28:$AG28,COLUMNS($BN28:BV28)))</f>
        <v>0</v>
      </c>
      <c r="BW28" s="111">
        <f>IF(ISERROR(LARGE($T28:$AG28,COLUMNS($BN28:BW28))),0,LARGE($T28:$AG28,COLUMNS($BN28:BW28)))</f>
        <v>0</v>
      </c>
      <c r="BX28" s="111">
        <f>IF(ISERROR(LARGE($T28:$AG28,COLUMNS($BN28:BX28))),0,LARGE($T28:$AG28,COLUMNS($BN28:BX28)))</f>
        <v>0</v>
      </c>
      <c r="BY28" s="111">
        <f>IF(ISERROR(LARGE($T28:$AG28,COLUMNS($BN28:BY28))),0,LARGE($T28:$AG28,COLUMNS($BN28:BY28)))</f>
        <v>0</v>
      </c>
      <c r="BZ28" s="111">
        <f>IF(ISERROR(LARGE($T28:$AG28,COLUMNS($BN28:BZ28))),0,LARGE($T28:$AG28,COLUMNS($BN28:BZ28)))</f>
        <v>0</v>
      </c>
      <c r="CA28" s="111">
        <f>IF(ISERROR(LARGE($T28:$AG28,COLUMNS($BN28:CA28))),0,LARGE($T28:$AG28,COLUMNS($BN28:CA28)))</f>
        <v>0</v>
      </c>
      <c r="CB28" s="92"/>
      <c r="CC28" s="92">
        <f>IF(ISERROR(LARGE($AI28:$AV28,COLUMNS($CC28:CC28))),0,LARGE($AI28:$AV28,COLUMNS($CC28:CC28)))</f>
        <v>0</v>
      </c>
      <c r="CD28" s="92">
        <f>IF(ISERROR(LARGE($AI28:$AV28,COLUMNS($CC28:CD28))),0,LARGE($AI28:$AV28,COLUMNS($CC28:CD28)))</f>
        <v>0</v>
      </c>
      <c r="CE28" s="92">
        <f>IF(ISERROR(LARGE($AI28:$AV28,COLUMNS($CC28:CE28))),0,LARGE($AI28:$AV28,COLUMNS($CC28:CE28)))</f>
        <v>0</v>
      </c>
      <c r="CF28" s="92">
        <f>IF(ISERROR(LARGE($AI28:$AV28,COLUMNS($CC28:CF28))),0,LARGE($AI28:$AV28,COLUMNS($CC28:CF28)))</f>
        <v>0</v>
      </c>
      <c r="CG28" s="111">
        <f>IF(ISERROR(LARGE($AI28:$AV28,COLUMNS($CC28:CG28))),0,LARGE($AI28:$AV28,COLUMNS($CC28:CG28)))</f>
        <v>0</v>
      </c>
      <c r="CH28" s="111">
        <f>IF(ISERROR(LARGE($AI28:$AV28,COLUMNS($CC28:CH28))),0,LARGE($AI28:$AV28,COLUMNS($CC28:CH28)))</f>
        <v>0</v>
      </c>
      <c r="CI28" s="111">
        <f>IF(ISERROR(LARGE($AI28:$AV28,COLUMNS($CC28:CI28))),0,LARGE($AI28:$AV28,COLUMNS($CC28:CI28)))</f>
        <v>0</v>
      </c>
      <c r="CJ28" s="111">
        <f>IF(ISERROR(LARGE($AI28:$AV28,COLUMNS($CC28:CJ28))),0,LARGE($AI28:$AV28,COLUMNS($CC28:CJ28)))</f>
        <v>0</v>
      </c>
      <c r="CK28" s="111">
        <f>IF(ISERROR(LARGE($AI28:$AV28,COLUMNS($CC28:CK28))),0,LARGE($AI28:$AV28,COLUMNS($CC28:CK28)))</f>
        <v>0</v>
      </c>
      <c r="CL28" s="111">
        <f>IF(ISERROR(LARGE($AI28:$AV28,COLUMNS($CC28:CL28))),0,LARGE($AI28:$AV28,COLUMNS($CC28:CL28)))</f>
        <v>0</v>
      </c>
      <c r="CM28" s="111">
        <f>IF(ISERROR(LARGE($AI28:$AV28,COLUMNS($CC28:CM28))),0,LARGE($AI28:$AV28,COLUMNS($CC28:CM28)))</f>
        <v>0</v>
      </c>
      <c r="CN28" s="111">
        <f>IF(ISERROR(LARGE($AI28:$AV28,COLUMNS($CC28:CN28))),0,LARGE($AI28:$AV28,COLUMNS($CC28:CN28)))</f>
        <v>0</v>
      </c>
      <c r="CO28" s="111">
        <f>IF(ISERROR(LARGE($AI28:$AV28,COLUMNS($CC28:CO28))),0,LARGE($AI28:$AV28,COLUMNS($CC28:CO28)))</f>
        <v>0</v>
      </c>
      <c r="CP28" s="111">
        <f>IF(ISERROR(LARGE($AI28:$AV28,COLUMNS($CC28:CP28))),0,LARGE($AI28:$AV28,COLUMNS($CC28:CP28)))</f>
        <v>0</v>
      </c>
      <c r="CQ28" s="92"/>
      <c r="CR28" s="92">
        <f>IF(ISERROR(LARGE($AX28:$BK28,COLUMNS($CR28:CR28))),0,LARGE($AX28:$BK28,COLUMNS($CR28:CR28)))</f>
        <v>0</v>
      </c>
      <c r="CS28" s="92">
        <f>IF(ISERROR(LARGE($AX28:$BK28,COLUMNS($CR28:CS28))),0,LARGE($AX28:$BK28,COLUMNS($CR28:CS28)))</f>
        <v>0</v>
      </c>
      <c r="CT28" s="92">
        <f>IF(ISERROR(LARGE($AX28:$BK28,COLUMNS($CR28:CT28))),0,LARGE($AX28:$BK28,COLUMNS($CR28:CT28)))</f>
        <v>0</v>
      </c>
      <c r="CU28" s="92">
        <f>IF(ISERROR(LARGE($AX28:$BK28,COLUMNS($CR28:CU28))),0,LARGE($AX28:$BK28,COLUMNS($CR28:CU28)))</f>
        <v>0</v>
      </c>
      <c r="CV28" s="111">
        <f>IF(ISERROR(LARGE($AX28:$BK28,COLUMNS($CR28:CV28))),0,LARGE($AX28:$BK28,COLUMNS($CR28:CV28)))</f>
        <v>0</v>
      </c>
      <c r="CW28" s="111">
        <f>IF(ISERROR(LARGE($AX28:$BK28,COLUMNS($CR28:CW28))),0,LARGE($AX28:$BK28,COLUMNS($CR28:CW28)))</f>
        <v>0</v>
      </c>
      <c r="CX28" s="111">
        <f>IF(ISERROR(LARGE($AX28:$BK28,COLUMNS($CR28:CX28))),0,LARGE($AX28:$BK28,COLUMNS($CR28:CX28)))</f>
        <v>0</v>
      </c>
      <c r="CY28" s="111">
        <f>IF(ISERROR(LARGE($AX28:$BK28,COLUMNS($CR28:CY28))),0,LARGE($AX28:$BK28,COLUMNS($CR28:CY28)))</f>
        <v>0</v>
      </c>
      <c r="CZ28" s="111">
        <f>IF(ISERROR(LARGE($AX28:$BK28,COLUMNS($CR28:CZ28))),0,LARGE($AX28:$BK28,COLUMNS($CR28:CZ28)))</f>
        <v>0</v>
      </c>
      <c r="DA28" s="111">
        <f>IF(ISERROR(LARGE($AX28:$BK28,COLUMNS($CR28:DA28))),0,LARGE($AX28:$BK28,COLUMNS($CR28:DA28)))</f>
        <v>0</v>
      </c>
      <c r="DB28" s="111">
        <f>IF(ISERROR(LARGE($AX28:$BK28,COLUMNS($CR28:DB28))),0,LARGE($AX28:$BK28,COLUMNS($CR28:DB28)))</f>
        <v>0</v>
      </c>
      <c r="DC28" s="111">
        <f>IF(ISERROR(LARGE($AX28:$BK28,COLUMNS($CR28:DC28))),0,LARGE($AX28:$BK28,COLUMNS($CR28:DC28)))</f>
        <v>0</v>
      </c>
      <c r="DD28" s="111">
        <f>IF(ISERROR(LARGE($AX28:$BK28,COLUMNS($CR28:DD28))),0,LARGE($AX28:$BK28,COLUMNS($CR28:DD28)))</f>
        <v>0</v>
      </c>
      <c r="DE28" s="111">
        <f>IF(ISERROR(LARGE($AX28:$BK28,COLUMNS($CR28:DE28))),0,LARGE($AX28:$BK28,COLUMNS($CR28:DE28)))</f>
        <v>0</v>
      </c>
      <c r="DG28" s="113">
        <f t="shared" si="17"/>
        <v>0</v>
      </c>
      <c r="DH28" s="113">
        <f t="shared" si="18"/>
        <v>0</v>
      </c>
      <c r="DI28" s="113">
        <f t="shared" si="19"/>
        <v>0</v>
      </c>
      <c r="DJ28" s="113">
        <f t="shared" si="20"/>
        <v>0</v>
      </c>
      <c r="DK28" s="113">
        <f t="shared" si="21"/>
        <v>0</v>
      </c>
      <c r="DL28" s="113">
        <f t="shared" si="22"/>
        <v>0</v>
      </c>
      <c r="DM28">
        <f t="shared" si="23"/>
        <v>0</v>
      </c>
      <c r="DN28">
        <f t="shared" si="24"/>
        <v>0</v>
      </c>
      <c r="DO28">
        <f t="shared" si="25"/>
        <v>0</v>
      </c>
      <c r="DP28">
        <f t="shared" si="26"/>
        <v>0</v>
      </c>
      <c r="DQ28">
        <f t="shared" si="27"/>
        <v>0</v>
      </c>
      <c r="DR28">
        <f t="shared" si="28"/>
        <v>0</v>
      </c>
      <c r="DS28">
        <f t="shared" si="29"/>
        <v>0</v>
      </c>
      <c r="DT28">
        <f t="shared" si="30"/>
        <v>0</v>
      </c>
      <c r="DV28">
        <f>LARGE($DG28:$DT28,COLUMNS($DV28:DV28))</f>
        <v>0</v>
      </c>
      <c r="DW28">
        <f>LARGE($DG28:$DT28,COLUMNS($DV28:DW28))</f>
        <v>0</v>
      </c>
      <c r="DX28">
        <f>LARGE($DG28:$DT28,COLUMNS($DV28:DX28))</f>
        <v>0</v>
      </c>
      <c r="DY28">
        <f>LARGE($DG28:$DT28,COLUMNS($DV28:DY28))</f>
        <v>0</v>
      </c>
      <c r="DZ28">
        <f>LARGE($DG28:$DT28,COLUMNS($DV28:DZ28))</f>
        <v>0</v>
      </c>
      <c r="EA28">
        <f>LARGE($DG28:$DT28,COLUMNS($DV28:EA28))</f>
        <v>0</v>
      </c>
      <c r="EB28">
        <f>LARGE($DG28:$DT28,COLUMNS($DV28:EB28))</f>
        <v>0</v>
      </c>
      <c r="EC28">
        <f>LARGE($DG28:$DT28,COLUMNS($DV28:EC28))</f>
        <v>0</v>
      </c>
      <c r="ED28">
        <f>LARGE($DG28:$DT28,COLUMNS($DV28:ED28))</f>
        <v>0</v>
      </c>
      <c r="EE28">
        <f>LARGE($DG28:$DT28,COLUMNS($DV28:EE28))</f>
        <v>0</v>
      </c>
      <c r="EF28">
        <f>LARGE($DG28:$DT28,COLUMNS($DV28:EF28))</f>
        <v>0</v>
      </c>
      <c r="EG28">
        <f>LARGE($DG28:$DT28,COLUMNS($DV28:EG28))</f>
        <v>0</v>
      </c>
      <c r="EH28">
        <f>LARGE($DG28:$DT28,COLUMNS($DV28:EH28))</f>
        <v>0</v>
      </c>
      <c r="EI28">
        <f>LARGE($DG28:$DT28,COLUMNS($DV28:EI28))</f>
        <v>0</v>
      </c>
      <c r="EK28">
        <f t="shared" si="31"/>
        <v>0</v>
      </c>
      <c r="EL28">
        <f t="shared" si="32"/>
        <v>0</v>
      </c>
      <c r="EM28">
        <f t="shared" si="33"/>
        <v>0</v>
      </c>
      <c r="EN28">
        <f t="shared" si="34"/>
        <v>0</v>
      </c>
      <c r="EO28">
        <f t="shared" si="35"/>
        <v>0</v>
      </c>
      <c r="EP28">
        <f t="shared" si="36"/>
        <v>0</v>
      </c>
      <c r="EQ28">
        <f t="shared" si="37"/>
        <v>0</v>
      </c>
      <c r="ER28">
        <f t="shared" si="38"/>
        <v>0</v>
      </c>
      <c r="ES28">
        <f t="shared" si="39"/>
        <v>0</v>
      </c>
      <c r="ET28">
        <f t="shared" si="40"/>
        <v>0</v>
      </c>
      <c r="EU28">
        <f t="shared" si="41"/>
        <v>0</v>
      </c>
      <c r="EV28">
        <f t="shared" si="42"/>
        <v>0</v>
      </c>
      <c r="EW28">
        <f t="shared" si="43"/>
        <v>0</v>
      </c>
      <c r="EX28">
        <f t="shared" si="44"/>
        <v>0</v>
      </c>
      <c r="EY28">
        <f t="shared" si="45"/>
        <v>0</v>
      </c>
      <c r="EZ28">
        <f t="shared" si="46"/>
        <v>0</v>
      </c>
      <c r="FA28">
        <f t="shared" si="47"/>
        <v>0</v>
      </c>
      <c r="FB28">
        <f t="shared" si="48"/>
        <v>0</v>
      </c>
      <c r="FC28">
        <f t="shared" si="49"/>
        <v>0</v>
      </c>
      <c r="FD28">
        <f t="shared" si="50"/>
        <v>0</v>
      </c>
      <c r="FE28">
        <f t="shared" si="51"/>
        <v>0</v>
      </c>
      <c r="FF28">
        <f t="shared" si="52"/>
        <v>0</v>
      </c>
      <c r="FG28">
        <f t="shared" si="53"/>
        <v>0</v>
      </c>
      <c r="FH28">
        <f t="shared" si="54"/>
        <v>0</v>
      </c>
      <c r="FI28">
        <f t="shared" si="55"/>
        <v>0</v>
      </c>
      <c r="FJ28">
        <f t="shared" si="56"/>
        <v>0</v>
      </c>
      <c r="FK28">
        <f t="shared" si="57"/>
        <v>0</v>
      </c>
      <c r="FL28">
        <f t="shared" si="58"/>
        <v>0</v>
      </c>
      <c r="FN28">
        <f>LARGE($EK28:$FL28,COLUMNS($FN28:FN28))</f>
        <v>0</v>
      </c>
      <c r="FO28">
        <f>LARGE($EK28:$FL28,COLUMNS($FN28:FO28))</f>
        <v>0</v>
      </c>
      <c r="FP28">
        <f>LARGE($EK28:$FL28,COLUMNS($FN28:FP28))</f>
        <v>0</v>
      </c>
      <c r="FQ28">
        <f>LARGE($EK28:$FL28,COLUMNS($FN28:FQ28))</f>
        <v>0</v>
      </c>
      <c r="FR28">
        <f>LARGE($EK28:$FL28,COLUMNS($FN28:FR28))</f>
        <v>0</v>
      </c>
      <c r="FS28">
        <f>LARGE($EK28:$FL28,COLUMNS($FN28:FS28))</f>
        <v>0</v>
      </c>
      <c r="FT28">
        <f>LARGE($EK28:$FL28,COLUMNS($FN28:FT28))</f>
        <v>0</v>
      </c>
      <c r="FU28">
        <f>LARGE($EK28:$FL28,COLUMNS($FN28:FU28))</f>
        <v>0</v>
      </c>
      <c r="FV28">
        <f>LARGE($EK28:$FL28,COLUMNS($FN28:FV28))</f>
        <v>0</v>
      </c>
      <c r="FW28">
        <f>LARGE($EK28:$FL28,COLUMNS($FN28:FW28))</f>
        <v>0</v>
      </c>
      <c r="FY28">
        <f t="shared" si="59"/>
        <v>0</v>
      </c>
      <c r="FZ28">
        <f t="shared" si="60"/>
        <v>0</v>
      </c>
      <c r="GA28">
        <f t="shared" si="61"/>
        <v>0</v>
      </c>
      <c r="GB28">
        <f t="shared" si="62"/>
        <v>0</v>
      </c>
      <c r="GC28">
        <f t="shared" si="63"/>
        <v>0</v>
      </c>
      <c r="GD28">
        <f t="shared" si="64"/>
        <v>0</v>
      </c>
      <c r="GE28">
        <f t="shared" si="65"/>
        <v>0</v>
      </c>
      <c r="GF28">
        <f t="shared" si="66"/>
        <v>0</v>
      </c>
      <c r="GG28">
        <f t="shared" si="67"/>
        <v>0</v>
      </c>
      <c r="GH28">
        <f t="shared" si="68"/>
        <v>0</v>
      </c>
      <c r="GI28">
        <f t="shared" si="69"/>
        <v>0</v>
      </c>
      <c r="GJ28">
        <f t="shared" si="70"/>
        <v>0</v>
      </c>
      <c r="GK28">
        <f t="shared" si="71"/>
        <v>0</v>
      </c>
      <c r="GL28">
        <f t="shared" si="72"/>
        <v>0</v>
      </c>
      <c r="GM28">
        <f t="shared" si="73"/>
        <v>0</v>
      </c>
      <c r="GN28">
        <f t="shared" si="74"/>
        <v>0</v>
      </c>
      <c r="GO28">
        <f t="shared" si="75"/>
        <v>0</v>
      </c>
      <c r="GP28">
        <f t="shared" si="76"/>
        <v>0</v>
      </c>
      <c r="GQ28">
        <f t="shared" si="77"/>
        <v>0</v>
      </c>
      <c r="GR28">
        <f t="shared" si="78"/>
        <v>0</v>
      </c>
      <c r="GS28">
        <f t="shared" si="79"/>
        <v>0</v>
      </c>
      <c r="GT28">
        <f t="shared" si="80"/>
        <v>0</v>
      </c>
      <c r="GU28">
        <f t="shared" si="81"/>
        <v>0</v>
      </c>
      <c r="GV28">
        <f t="shared" si="82"/>
        <v>0</v>
      </c>
      <c r="GX28">
        <f>LARGE($FY28:$GV28,COLUMNS($GX28:GX28))</f>
        <v>0</v>
      </c>
      <c r="GY28">
        <f>LARGE($FY28:$GV28,COLUMNS($GX28:GY28))</f>
        <v>0</v>
      </c>
      <c r="GZ28">
        <f>LARGE($FY28:$GV28,COLUMNS($GX28:GZ28))</f>
        <v>0</v>
      </c>
      <c r="HA28">
        <f>LARGE($FY28:$GV28,COLUMNS($GX28:HA28))</f>
        <v>0</v>
      </c>
      <c r="HB28">
        <f>LARGE($FY28:$GV28,COLUMNS($GX28:HB28))</f>
        <v>0</v>
      </c>
      <c r="HC28">
        <f>LARGE($FY28:$GV28,COLUMNS($GX28:HC28))</f>
        <v>0</v>
      </c>
      <c r="HD28">
        <f>LARGE($FY28:$GV28,COLUMNS($GX28:HD28))</f>
        <v>0</v>
      </c>
      <c r="HE28">
        <f>LARGE($FY28:$GV28,COLUMNS($GX28:HE28))</f>
        <v>0</v>
      </c>
      <c r="HF28">
        <f>LARGE($FY28:$GV28,COLUMNS($GX28:HF28))</f>
        <v>0</v>
      </c>
      <c r="HG28">
        <f>LARGE($FY28:$GV28,COLUMNS($GX28:HG28))</f>
        <v>0</v>
      </c>
      <c r="HH28">
        <f>LARGE($FY28:$GV28,COLUMNS($GX28:HH28))</f>
        <v>0</v>
      </c>
      <c r="HI28">
        <f>LARGE($FY28:$GV28,COLUMNS($GX28:HI28))</f>
        <v>0</v>
      </c>
      <c r="HJ28">
        <f>LARGE($FY28:$GV28,COLUMNS($GX28:HJ28))</f>
        <v>0</v>
      </c>
      <c r="HK28">
        <f>LARGE($FY28:$GV28,COLUMNS($GX28:HK28))</f>
        <v>0</v>
      </c>
    </row>
    <row r="29" spans="1:219" ht="15" customHeight="1">
      <c r="A29" s="57" t="s">
        <v>95</v>
      </c>
      <c r="B29" s="120">
        <f t="shared" si="2"/>
        <v>0</v>
      </c>
      <c r="C29" s="35">
        <f t="shared" si="3"/>
        <v>0</v>
      </c>
      <c r="D29" s="123" t="e">
        <f t="shared" si="4"/>
        <v>#VALUE!</v>
      </c>
      <c r="E29" s="38" t="e">
        <f t="shared" si="5"/>
        <v>#DIV/0!</v>
      </c>
      <c r="F29" s="122">
        <f t="shared" si="6"/>
        <v>0</v>
      </c>
      <c r="G29" s="38"/>
      <c r="H29" s="110">
        <f t="shared" si="7"/>
        <v>0</v>
      </c>
      <c r="I29" s="62">
        <f t="shared" si="8"/>
        <v>0</v>
      </c>
      <c r="J29" s="110">
        <f t="shared" si="9"/>
        <v>0</v>
      </c>
      <c r="K29" s="62">
        <f t="shared" si="10"/>
        <v>0</v>
      </c>
      <c r="L29" s="110">
        <f t="shared" si="11"/>
        <v>0</v>
      </c>
      <c r="M29" s="109">
        <f t="shared" si="12"/>
        <v>0</v>
      </c>
      <c r="N29" s="110">
        <f t="shared" si="13"/>
        <v>0</v>
      </c>
      <c r="O29" s="109">
        <f t="shared" si="14"/>
        <v>0</v>
      </c>
      <c r="P29" s="20">
        <f t="shared" si="15"/>
        <v>0</v>
      </c>
      <c r="Q29" s="20">
        <f t="shared" si="16"/>
        <v>0</v>
      </c>
      <c r="R29" s="20"/>
      <c r="S29" s="20"/>
      <c r="T29" s="78"/>
      <c r="U29" s="81"/>
      <c r="V29" s="126"/>
      <c r="W29" s="78"/>
      <c r="X29" s="78"/>
      <c r="Y29" s="78"/>
      <c r="Z29" s="78"/>
      <c r="AA29" s="78"/>
      <c r="AB29" s="78"/>
      <c r="AC29" s="78"/>
      <c r="AD29" s="78"/>
      <c r="AE29" s="78"/>
      <c r="AF29" s="78"/>
      <c r="AG29" s="78"/>
      <c r="AH29" s="78"/>
      <c r="AI29" s="78"/>
      <c r="AJ29" s="78"/>
      <c r="AK29" s="78"/>
      <c r="AL29" s="78"/>
      <c r="AM29" s="84"/>
      <c r="AN29" s="84"/>
      <c r="AP29" s="78"/>
      <c r="AQ29" s="78"/>
      <c r="AV29" s="112"/>
      <c r="AW29" s="78"/>
      <c r="AX29" s="47"/>
      <c r="AY29" s="47"/>
      <c r="AZ29" s="79"/>
      <c r="BA29" s="79"/>
      <c r="BB29" s="79"/>
      <c r="BC29" s="79"/>
      <c r="BD29" s="79"/>
      <c r="BE29" s="112"/>
      <c r="BF29" s="112"/>
      <c r="BG29" s="47"/>
      <c r="BH29" s="47"/>
      <c r="BI29" s="47"/>
      <c r="BJ29" s="47"/>
      <c r="BK29" s="47"/>
      <c r="BL29" s="47"/>
      <c r="BM29" s="47"/>
      <c r="BN29" s="92">
        <f>IF(ISERROR(LARGE($T29:$AG29,COLUMNS($BN29:BN29))),0,LARGE($T29:$AG29,COLUMNS($BN29:BN29)))</f>
        <v>0</v>
      </c>
      <c r="BO29" s="92">
        <f>IF(ISERROR(LARGE($T29:$AG29,COLUMNS($BN29:BO29))),0,LARGE($T29:$AG29,COLUMNS($BN29:BO29)))</f>
        <v>0</v>
      </c>
      <c r="BP29" s="92">
        <f>IF(ISERROR(LARGE($T29:$AG29,COLUMNS($BN29:BP29))),0,LARGE($T29:$AG29,COLUMNS($BN29:BP29)))</f>
        <v>0</v>
      </c>
      <c r="BQ29" s="92">
        <f>IF(ISERROR(LARGE($T29:$AG29,COLUMNS($BN29:BQ29))),0,LARGE($T29:$AG29,COLUMNS($BN29:BQ29)))</f>
        <v>0</v>
      </c>
      <c r="BR29" s="92">
        <f>IF(ISERROR(LARGE($T29:$AG29,COLUMNS($BN29:BR29))),0,LARGE($T29:$AG29,COLUMNS($BN29:BR29)))</f>
        <v>0</v>
      </c>
      <c r="BS29" s="92">
        <f>IF(ISERROR(LARGE($T29:$AG29,COLUMNS($BN29:BS29))),0,LARGE($T29:$AG29,COLUMNS($BN29:BS29)))</f>
        <v>0</v>
      </c>
      <c r="BT29" s="111">
        <f>IF(ISERROR(LARGE($T29:$AG29,COLUMNS($BN29:BT29))),0,LARGE($T29:$AG29,COLUMNS($BN29:BT29)))</f>
        <v>0</v>
      </c>
      <c r="BU29" s="111">
        <f>IF(ISERROR(LARGE($T29:$AG29,COLUMNS($BN29:BU29))),0,LARGE($T29:$AG29,COLUMNS($BN29:BU29)))</f>
        <v>0</v>
      </c>
      <c r="BV29" s="111">
        <f>IF(ISERROR(LARGE($T29:$AG29,COLUMNS($BN29:BV29))),0,LARGE($T29:$AG29,COLUMNS($BN29:BV29)))</f>
        <v>0</v>
      </c>
      <c r="BW29" s="111">
        <f>IF(ISERROR(LARGE($T29:$AG29,COLUMNS($BN29:BW29))),0,LARGE($T29:$AG29,COLUMNS($BN29:BW29)))</f>
        <v>0</v>
      </c>
      <c r="BX29" s="111">
        <f>IF(ISERROR(LARGE($T29:$AG29,COLUMNS($BN29:BX29))),0,LARGE($T29:$AG29,COLUMNS($BN29:BX29)))</f>
        <v>0</v>
      </c>
      <c r="BY29" s="111">
        <f>IF(ISERROR(LARGE($T29:$AG29,COLUMNS($BN29:BY29))),0,LARGE($T29:$AG29,COLUMNS($BN29:BY29)))</f>
        <v>0</v>
      </c>
      <c r="BZ29" s="111">
        <f>IF(ISERROR(LARGE($T29:$AG29,COLUMNS($BN29:BZ29))),0,LARGE($T29:$AG29,COLUMNS($BN29:BZ29)))</f>
        <v>0</v>
      </c>
      <c r="CA29" s="111">
        <f>IF(ISERROR(LARGE($T29:$AG29,COLUMNS($BN29:CA29))),0,LARGE($T29:$AG29,COLUMNS($BN29:CA29)))</f>
        <v>0</v>
      </c>
      <c r="CB29" s="92"/>
      <c r="CC29" s="92">
        <f>IF(ISERROR(LARGE($AI29:$AV29,COLUMNS($CC29:CC29))),0,LARGE($AI29:$AV29,COLUMNS($CC29:CC29)))</f>
        <v>0</v>
      </c>
      <c r="CD29" s="92">
        <f>IF(ISERROR(LARGE($AI29:$AV29,COLUMNS($CC29:CD29))),0,LARGE($AI29:$AV29,COLUMNS($CC29:CD29)))</f>
        <v>0</v>
      </c>
      <c r="CE29" s="92">
        <f>IF(ISERROR(LARGE($AI29:$AV29,COLUMNS($CC29:CE29))),0,LARGE($AI29:$AV29,COLUMNS($CC29:CE29)))</f>
        <v>0</v>
      </c>
      <c r="CF29" s="92">
        <f>IF(ISERROR(LARGE($AI29:$AV29,COLUMNS($CC29:CF29))),0,LARGE($AI29:$AV29,COLUMNS($CC29:CF29)))</f>
        <v>0</v>
      </c>
      <c r="CG29" s="111">
        <f>IF(ISERROR(LARGE($AI29:$AV29,COLUMNS($CC29:CG29))),0,LARGE($AI29:$AV29,COLUMNS($CC29:CG29)))</f>
        <v>0</v>
      </c>
      <c r="CH29" s="111">
        <f>IF(ISERROR(LARGE($AI29:$AV29,COLUMNS($CC29:CH29))),0,LARGE($AI29:$AV29,COLUMNS($CC29:CH29)))</f>
        <v>0</v>
      </c>
      <c r="CI29" s="111">
        <f>IF(ISERROR(LARGE($AI29:$AV29,COLUMNS($CC29:CI29))),0,LARGE($AI29:$AV29,COLUMNS($CC29:CI29)))</f>
        <v>0</v>
      </c>
      <c r="CJ29" s="111">
        <f>IF(ISERROR(LARGE($AI29:$AV29,COLUMNS($CC29:CJ29))),0,LARGE($AI29:$AV29,COLUMNS($CC29:CJ29)))</f>
        <v>0</v>
      </c>
      <c r="CK29" s="111">
        <f>IF(ISERROR(LARGE($AI29:$AV29,COLUMNS($CC29:CK29))),0,LARGE($AI29:$AV29,COLUMNS($CC29:CK29)))</f>
        <v>0</v>
      </c>
      <c r="CL29" s="111">
        <f>IF(ISERROR(LARGE($AI29:$AV29,COLUMNS($CC29:CL29))),0,LARGE($AI29:$AV29,COLUMNS($CC29:CL29)))</f>
        <v>0</v>
      </c>
      <c r="CM29" s="111">
        <f>IF(ISERROR(LARGE($AI29:$AV29,COLUMNS($CC29:CM29))),0,LARGE($AI29:$AV29,COLUMNS($CC29:CM29)))</f>
        <v>0</v>
      </c>
      <c r="CN29" s="111">
        <f>IF(ISERROR(LARGE($AI29:$AV29,COLUMNS($CC29:CN29))),0,LARGE($AI29:$AV29,COLUMNS($CC29:CN29)))</f>
        <v>0</v>
      </c>
      <c r="CO29" s="111">
        <f>IF(ISERROR(LARGE($AI29:$AV29,COLUMNS($CC29:CO29))),0,LARGE($AI29:$AV29,COLUMNS($CC29:CO29)))</f>
        <v>0</v>
      </c>
      <c r="CP29" s="111">
        <f>IF(ISERROR(LARGE($AI29:$AV29,COLUMNS($CC29:CP29))),0,LARGE($AI29:$AV29,COLUMNS($CC29:CP29)))</f>
        <v>0</v>
      </c>
      <c r="CQ29" s="92"/>
      <c r="CR29" s="92">
        <f>IF(ISERROR(LARGE($AX29:$BK29,COLUMNS($CR29:CR29))),0,LARGE($AX29:$BK29,COLUMNS($CR29:CR29)))</f>
        <v>0</v>
      </c>
      <c r="CS29" s="92">
        <f>IF(ISERROR(LARGE($AX29:$BK29,COLUMNS($CR29:CS29))),0,LARGE($AX29:$BK29,COLUMNS($CR29:CS29)))</f>
        <v>0</v>
      </c>
      <c r="CT29" s="92">
        <f>IF(ISERROR(LARGE($AX29:$BK29,COLUMNS($CR29:CT29))),0,LARGE($AX29:$BK29,COLUMNS($CR29:CT29)))</f>
        <v>0</v>
      </c>
      <c r="CU29" s="92">
        <f>IF(ISERROR(LARGE($AX29:$BK29,COLUMNS($CR29:CU29))),0,LARGE($AX29:$BK29,COLUMNS($CR29:CU29)))</f>
        <v>0</v>
      </c>
      <c r="CV29" s="111">
        <f>IF(ISERROR(LARGE($AX29:$BK29,COLUMNS($CR29:CV29))),0,LARGE($AX29:$BK29,COLUMNS($CR29:CV29)))</f>
        <v>0</v>
      </c>
      <c r="CW29" s="111">
        <f>IF(ISERROR(LARGE($AX29:$BK29,COLUMNS($CR29:CW29))),0,LARGE($AX29:$BK29,COLUMNS($CR29:CW29)))</f>
        <v>0</v>
      </c>
      <c r="CX29" s="111">
        <f>IF(ISERROR(LARGE($AX29:$BK29,COLUMNS($CR29:CX29))),0,LARGE($AX29:$BK29,COLUMNS($CR29:CX29)))</f>
        <v>0</v>
      </c>
      <c r="CY29" s="111">
        <f>IF(ISERROR(LARGE($AX29:$BK29,COLUMNS($CR29:CY29))),0,LARGE($AX29:$BK29,COLUMNS($CR29:CY29)))</f>
        <v>0</v>
      </c>
      <c r="CZ29" s="111">
        <f>IF(ISERROR(LARGE($AX29:$BK29,COLUMNS($CR29:CZ29))),0,LARGE($AX29:$BK29,COLUMNS($CR29:CZ29)))</f>
        <v>0</v>
      </c>
      <c r="DA29" s="111">
        <f>IF(ISERROR(LARGE($AX29:$BK29,COLUMNS($CR29:DA29))),0,LARGE($AX29:$BK29,COLUMNS($CR29:DA29)))</f>
        <v>0</v>
      </c>
      <c r="DB29" s="111">
        <f>IF(ISERROR(LARGE($AX29:$BK29,COLUMNS($CR29:DB29))),0,LARGE($AX29:$BK29,COLUMNS($CR29:DB29)))</f>
        <v>0</v>
      </c>
      <c r="DC29" s="111">
        <f>IF(ISERROR(LARGE($AX29:$BK29,COLUMNS($CR29:DC29))),0,LARGE($AX29:$BK29,COLUMNS($CR29:DC29)))</f>
        <v>0</v>
      </c>
      <c r="DD29" s="111">
        <f>IF(ISERROR(LARGE($AX29:$BK29,COLUMNS($CR29:DD29))),0,LARGE($AX29:$BK29,COLUMNS($CR29:DD29)))</f>
        <v>0</v>
      </c>
      <c r="DE29" s="111">
        <f>IF(ISERROR(LARGE($AX29:$BK29,COLUMNS($CR29:DE29))),0,LARGE($AX29:$BK29,COLUMNS($CR29:DE29)))</f>
        <v>0</v>
      </c>
      <c r="DG29" s="113">
        <f t="shared" si="17"/>
        <v>0</v>
      </c>
      <c r="DH29" s="113">
        <f t="shared" si="18"/>
        <v>0</v>
      </c>
      <c r="DI29" s="113">
        <f t="shared" si="19"/>
        <v>0</v>
      </c>
      <c r="DJ29" s="113">
        <f t="shared" si="20"/>
        <v>0</v>
      </c>
      <c r="DK29" s="113">
        <f t="shared" si="21"/>
        <v>0</v>
      </c>
      <c r="DL29" s="113">
        <f t="shared" si="22"/>
        <v>0</v>
      </c>
      <c r="DM29">
        <f t="shared" si="23"/>
        <v>0</v>
      </c>
      <c r="DN29">
        <f t="shared" si="24"/>
        <v>0</v>
      </c>
      <c r="DO29">
        <f t="shared" si="25"/>
        <v>0</v>
      </c>
      <c r="DP29">
        <f t="shared" si="26"/>
        <v>0</v>
      </c>
      <c r="DQ29">
        <f t="shared" si="27"/>
        <v>0</v>
      </c>
      <c r="DR29">
        <f t="shared" si="28"/>
        <v>0</v>
      </c>
      <c r="DS29">
        <f t="shared" si="29"/>
        <v>0</v>
      </c>
      <c r="DT29">
        <f t="shared" si="30"/>
        <v>0</v>
      </c>
      <c r="DV29">
        <f>LARGE($DG29:$DT29,COLUMNS($DV29:DV29))</f>
        <v>0</v>
      </c>
      <c r="DW29">
        <f>LARGE($DG29:$DT29,COLUMNS($DV29:DW29))</f>
        <v>0</v>
      </c>
      <c r="DX29">
        <f>LARGE($DG29:$DT29,COLUMNS($DV29:DX29))</f>
        <v>0</v>
      </c>
      <c r="DY29">
        <f>LARGE($DG29:$DT29,COLUMNS($DV29:DY29))</f>
        <v>0</v>
      </c>
      <c r="DZ29">
        <f>LARGE($DG29:$DT29,COLUMNS($DV29:DZ29))</f>
        <v>0</v>
      </c>
      <c r="EA29">
        <f>LARGE($DG29:$DT29,COLUMNS($DV29:EA29))</f>
        <v>0</v>
      </c>
      <c r="EB29">
        <f>LARGE($DG29:$DT29,COLUMNS($DV29:EB29))</f>
        <v>0</v>
      </c>
      <c r="EC29">
        <f>LARGE($DG29:$DT29,COLUMNS($DV29:EC29))</f>
        <v>0</v>
      </c>
      <c r="ED29">
        <f>LARGE($DG29:$DT29,COLUMNS($DV29:ED29))</f>
        <v>0</v>
      </c>
      <c r="EE29">
        <f>LARGE($DG29:$DT29,COLUMNS($DV29:EE29))</f>
        <v>0</v>
      </c>
      <c r="EF29">
        <f>LARGE($DG29:$DT29,COLUMNS($DV29:EF29))</f>
        <v>0</v>
      </c>
      <c r="EG29">
        <f>LARGE($DG29:$DT29,COLUMNS($DV29:EG29))</f>
        <v>0</v>
      </c>
      <c r="EH29">
        <f>LARGE($DG29:$DT29,COLUMNS($DV29:EH29))</f>
        <v>0</v>
      </c>
      <c r="EI29">
        <f>LARGE($DG29:$DT29,COLUMNS($DV29:EI29))</f>
        <v>0</v>
      </c>
      <c r="EK29">
        <f t="shared" si="31"/>
        <v>0</v>
      </c>
      <c r="EL29">
        <f t="shared" si="32"/>
        <v>0</v>
      </c>
      <c r="EM29">
        <f t="shared" si="33"/>
        <v>0</v>
      </c>
      <c r="EN29">
        <f t="shared" si="34"/>
        <v>0</v>
      </c>
      <c r="EO29">
        <f t="shared" si="35"/>
        <v>0</v>
      </c>
      <c r="EP29">
        <f t="shared" si="36"/>
        <v>0</v>
      </c>
      <c r="EQ29">
        <f t="shared" si="37"/>
        <v>0</v>
      </c>
      <c r="ER29">
        <f t="shared" si="38"/>
        <v>0</v>
      </c>
      <c r="ES29">
        <f t="shared" si="39"/>
        <v>0</v>
      </c>
      <c r="ET29">
        <f t="shared" si="40"/>
        <v>0</v>
      </c>
      <c r="EU29">
        <f t="shared" si="41"/>
        <v>0</v>
      </c>
      <c r="EV29">
        <f t="shared" si="42"/>
        <v>0</v>
      </c>
      <c r="EW29">
        <f t="shared" si="43"/>
        <v>0</v>
      </c>
      <c r="EX29">
        <f t="shared" si="44"/>
        <v>0</v>
      </c>
      <c r="EY29">
        <f t="shared" si="45"/>
        <v>0</v>
      </c>
      <c r="EZ29">
        <f t="shared" si="46"/>
        <v>0</v>
      </c>
      <c r="FA29">
        <f t="shared" si="47"/>
        <v>0</v>
      </c>
      <c r="FB29">
        <f t="shared" si="48"/>
        <v>0</v>
      </c>
      <c r="FC29">
        <f t="shared" si="49"/>
        <v>0</v>
      </c>
      <c r="FD29">
        <f t="shared" si="50"/>
        <v>0</v>
      </c>
      <c r="FE29">
        <f t="shared" si="51"/>
        <v>0</v>
      </c>
      <c r="FF29">
        <f t="shared" si="52"/>
        <v>0</v>
      </c>
      <c r="FG29">
        <f t="shared" si="53"/>
        <v>0</v>
      </c>
      <c r="FH29">
        <f t="shared" si="54"/>
        <v>0</v>
      </c>
      <c r="FI29">
        <f t="shared" si="55"/>
        <v>0</v>
      </c>
      <c r="FJ29">
        <f t="shared" si="56"/>
        <v>0</v>
      </c>
      <c r="FK29">
        <f t="shared" si="57"/>
        <v>0</v>
      </c>
      <c r="FL29">
        <f t="shared" si="58"/>
        <v>0</v>
      </c>
      <c r="FN29">
        <f>LARGE($EK29:$FL29,COLUMNS($FN29:FN29))</f>
        <v>0</v>
      </c>
      <c r="FO29">
        <f>LARGE($EK29:$FL29,COLUMNS($FN29:FO29))</f>
        <v>0</v>
      </c>
      <c r="FP29">
        <f>LARGE($EK29:$FL29,COLUMNS($FN29:FP29))</f>
        <v>0</v>
      </c>
      <c r="FQ29">
        <f>LARGE($EK29:$FL29,COLUMNS($FN29:FQ29))</f>
        <v>0</v>
      </c>
      <c r="FR29">
        <f>LARGE($EK29:$FL29,COLUMNS($FN29:FR29))</f>
        <v>0</v>
      </c>
      <c r="FS29">
        <f>LARGE($EK29:$FL29,COLUMNS($FN29:FS29))</f>
        <v>0</v>
      </c>
      <c r="FT29">
        <f>LARGE($EK29:$FL29,COLUMNS($FN29:FT29))</f>
        <v>0</v>
      </c>
      <c r="FU29">
        <f>LARGE($EK29:$FL29,COLUMNS($FN29:FU29))</f>
        <v>0</v>
      </c>
      <c r="FV29">
        <f>LARGE($EK29:$FL29,COLUMNS($FN29:FV29))</f>
        <v>0</v>
      </c>
      <c r="FW29">
        <f>LARGE($EK29:$FL29,COLUMNS($FN29:FW29))</f>
        <v>0</v>
      </c>
      <c r="FY29">
        <f t="shared" si="59"/>
        <v>0</v>
      </c>
      <c r="FZ29">
        <f t="shared" si="60"/>
        <v>0</v>
      </c>
      <c r="GA29">
        <f t="shared" si="61"/>
        <v>0</v>
      </c>
      <c r="GB29">
        <f t="shared" si="62"/>
        <v>0</v>
      </c>
      <c r="GC29">
        <f t="shared" si="63"/>
        <v>0</v>
      </c>
      <c r="GD29">
        <f t="shared" si="64"/>
        <v>0</v>
      </c>
      <c r="GE29">
        <f t="shared" si="65"/>
        <v>0</v>
      </c>
      <c r="GF29">
        <f t="shared" si="66"/>
        <v>0</v>
      </c>
      <c r="GG29">
        <f t="shared" si="67"/>
        <v>0</v>
      </c>
      <c r="GH29">
        <f t="shared" si="68"/>
        <v>0</v>
      </c>
      <c r="GI29">
        <f t="shared" si="69"/>
        <v>0</v>
      </c>
      <c r="GJ29">
        <f t="shared" si="70"/>
        <v>0</v>
      </c>
      <c r="GK29">
        <f t="shared" si="71"/>
        <v>0</v>
      </c>
      <c r="GL29">
        <f t="shared" si="72"/>
        <v>0</v>
      </c>
      <c r="GM29">
        <f t="shared" si="73"/>
        <v>0</v>
      </c>
      <c r="GN29">
        <f t="shared" si="74"/>
        <v>0</v>
      </c>
      <c r="GO29">
        <f t="shared" si="75"/>
        <v>0</v>
      </c>
      <c r="GP29">
        <f t="shared" si="76"/>
        <v>0</v>
      </c>
      <c r="GQ29">
        <f t="shared" si="77"/>
        <v>0</v>
      </c>
      <c r="GR29">
        <f t="shared" si="78"/>
        <v>0</v>
      </c>
      <c r="GS29">
        <f t="shared" si="79"/>
        <v>0</v>
      </c>
      <c r="GT29">
        <f t="shared" si="80"/>
        <v>0</v>
      </c>
      <c r="GU29">
        <f t="shared" si="81"/>
        <v>0</v>
      </c>
      <c r="GV29">
        <f t="shared" si="82"/>
        <v>0</v>
      </c>
      <c r="GX29">
        <f>LARGE($FY29:$GV29,COLUMNS($GX29:GX29))</f>
        <v>0</v>
      </c>
      <c r="GY29">
        <f>LARGE($FY29:$GV29,COLUMNS($GX29:GY29))</f>
        <v>0</v>
      </c>
      <c r="GZ29">
        <f>LARGE($FY29:$GV29,COLUMNS($GX29:GZ29))</f>
        <v>0</v>
      </c>
      <c r="HA29">
        <f>LARGE($FY29:$GV29,COLUMNS($GX29:HA29))</f>
        <v>0</v>
      </c>
      <c r="HB29">
        <f>LARGE($FY29:$GV29,COLUMNS($GX29:HB29))</f>
        <v>0</v>
      </c>
      <c r="HC29">
        <f>LARGE($FY29:$GV29,COLUMNS($GX29:HC29))</f>
        <v>0</v>
      </c>
      <c r="HD29">
        <f>LARGE($FY29:$GV29,COLUMNS($GX29:HD29))</f>
        <v>0</v>
      </c>
      <c r="HE29">
        <f>LARGE($FY29:$GV29,COLUMNS($GX29:HE29))</f>
        <v>0</v>
      </c>
      <c r="HF29">
        <f>LARGE($FY29:$GV29,COLUMNS($GX29:HF29))</f>
        <v>0</v>
      </c>
      <c r="HG29">
        <f>LARGE($FY29:$GV29,COLUMNS($GX29:HG29))</f>
        <v>0</v>
      </c>
      <c r="HH29">
        <f>LARGE($FY29:$GV29,COLUMNS($GX29:HH29))</f>
        <v>0</v>
      </c>
      <c r="HI29">
        <f>LARGE($FY29:$GV29,COLUMNS($GX29:HI29))</f>
        <v>0</v>
      </c>
      <c r="HJ29">
        <f>LARGE($FY29:$GV29,COLUMNS($GX29:HJ29))</f>
        <v>0</v>
      </c>
      <c r="HK29">
        <f>LARGE($FY29:$GV29,COLUMNS($GX29:HK29))</f>
        <v>0</v>
      </c>
    </row>
    <row r="30" spans="1:219" ht="15" customHeight="1">
      <c r="A30" s="57" t="s">
        <v>246</v>
      </c>
      <c r="B30" s="120">
        <f t="shared" si="2"/>
        <v>0</v>
      </c>
      <c r="C30" s="35">
        <f t="shared" si="3"/>
        <v>0</v>
      </c>
      <c r="D30" s="123" t="e">
        <f t="shared" si="4"/>
        <v>#VALUE!</v>
      </c>
      <c r="E30" s="38" t="e">
        <f t="shared" si="5"/>
        <v>#DIV/0!</v>
      </c>
      <c r="F30" s="122">
        <f t="shared" si="6"/>
        <v>0</v>
      </c>
      <c r="G30" s="38"/>
      <c r="H30" s="110">
        <f t="shared" si="7"/>
        <v>0</v>
      </c>
      <c r="I30" s="62">
        <f t="shared" si="8"/>
        <v>0</v>
      </c>
      <c r="J30" s="110">
        <f t="shared" si="9"/>
        <v>0</v>
      </c>
      <c r="K30" s="62">
        <f t="shared" si="10"/>
        <v>0</v>
      </c>
      <c r="L30" s="110">
        <f t="shared" si="11"/>
        <v>0</v>
      </c>
      <c r="M30" s="109">
        <f t="shared" si="12"/>
        <v>0</v>
      </c>
      <c r="N30" s="110">
        <f t="shared" si="13"/>
        <v>0</v>
      </c>
      <c r="O30" s="109">
        <f t="shared" si="14"/>
        <v>0</v>
      </c>
      <c r="P30" s="20">
        <f t="shared" si="15"/>
        <v>0</v>
      </c>
      <c r="Q30" s="20">
        <f t="shared" si="16"/>
        <v>0</v>
      </c>
      <c r="R30" s="20"/>
      <c r="S30" s="20"/>
      <c r="T30" s="78"/>
      <c r="U30" s="78"/>
      <c r="V30" s="78"/>
      <c r="W30" s="78"/>
      <c r="X30" s="78"/>
      <c r="Y30" s="78"/>
      <c r="Z30" s="78"/>
      <c r="AA30" s="78"/>
      <c r="AB30" s="78"/>
      <c r="AC30" s="78"/>
      <c r="AD30" s="78"/>
      <c r="AE30" s="78"/>
      <c r="AF30" s="78"/>
      <c r="AG30" s="78"/>
      <c r="AH30" s="78"/>
      <c r="AI30" s="49"/>
      <c r="AJ30" s="49"/>
      <c r="AK30" s="49"/>
      <c r="AL30" s="78"/>
      <c r="AM30" s="49"/>
      <c r="AN30" s="47"/>
      <c r="AP30" s="78"/>
      <c r="AQ30" s="78"/>
      <c r="AV30" s="47"/>
      <c r="AW30" s="47"/>
      <c r="AX30" s="47"/>
      <c r="AY30" s="47"/>
      <c r="AZ30" s="47"/>
      <c r="BA30" s="47"/>
      <c r="BB30" s="47"/>
      <c r="BC30" s="47"/>
      <c r="BD30" s="47"/>
      <c r="BE30" s="47"/>
      <c r="BF30" s="47"/>
      <c r="BG30" s="47"/>
      <c r="BH30" s="47"/>
      <c r="BI30" s="47"/>
      <c r="BJ30" s="47"/>
      <c r="BK30" s="47"/>
      <c r="BL30" s="47"/>
      <c r="BM30" s="47"/>
      <c r="BN30" s="92">
        <f>IF(ISERROR(LARGE($T30:$AG30,COLUMNS($BN30:BN30))),0,LARGE($T30:$AG30,COLUMNS($BN30:BN30)))</f>
        <v>0</v>
      </c>
      <c r="BO30" s="92">
        <f>IF(ISERROR(LARGE($T30:$AG30,COLUMNS($BN30:BO30))),0,LARGE($T30:$AG30,COLUMNS($BN30:BO30)))</f>
        <v>0</v>
      </c>
      <c r="BP30" s="92">
        <f>IF(ISERROR(LARGE($T30:$AG30,COLUMNS($BN30:BP30))),0,LARGE($T30:$AG30,COLUMNS($BN30:BP30)))</f>
        <v>0</v>
      </c>
      <c r="BQ30" s="92">
        <f>IF(ISERROR(LARGE($T30:$AG30,COLUMNS($BN30:BQ30))),0,LARGE($T30:$AG30,COLUMNS($BN30:BQ30)))</f>
        <v>0</v>
      </c>
      <c r="BR30" s="92">
        <f>IF(ISERROR(LARGE($T30:$AG30,COLUMNS($BN30:BR30))),0,LARGE($T30:$AG30,COLUMNS($BN30:BR30)))</f>
        <v>0</v>
      </c>
      <c r="BS30" s="92">
        <f>IF(ISERROR(LARGE($T30:$AG30,COLUMNS($BN30:BS30))),0,LARGE($T30:$AG30,COLUMNS($BN30:BS30)))</f>
        <v>0</v>
      </c>
      <c r="BT30" s="111">
        <f>IF(ISERROR(LARGE($T30:$AG30,COLUMNS($BN30:BT30))),0,LARGE($T30:$AG30,COLUMNS($BN30:BT30)))</f>
        <v>0</v>
      </c>
      <c r="BU30" s="111">
        <f>IF(ISERROR(LARGE($T30:$AG30,COLUMNS($BN30:BU30))),0,LARGE($T30:$AG30,COLUMNS($BN30:BU30)))</f>
        <v>0</v>
      </c>
      <c r="BV30" s="111">
        <f>IF(ISERROR(LARGE($T30:$AG30,COLUMNS($BN30:BV30))),0,LARGE($T30:$AG30,COLUMNS($BN30:BV30)))</f>
        <v>0</v>
      </c>
      <c r="BW30" s="111">
        <f>IF(ISERROR(LARGE($T30:$AG30,COLUMNS($BN30:BW30))),0,LARGE($T30:$AG30,COLUMNS($BN30:BW30)))</f>
        <v>0</v>
      </c>
      <c r="BX30" s="111">
        <f>IF(ISERROR(LARGE($T30:$AG30,COLUMNS($BN30:BX30))),0,LARGE($T30:$AG30,COLUMNS($BN30:BX30)))</f>
        <v>0</v>
      </c>
      <c r="BY30" s="111">
        <f>IF(ISERROR(LARGE($T30:$AG30,COLUMNS($BN30:BY30))),0,LARGE($T30:$AG30,COLUMNS($BN30:BY30)))</f>
        <v>0</v>
      </c>
      <c r="BZ30" s="111">
        <f>IF(ISERROR(LARGE($T30:$AG30,COLUMNS($BN30:BZ30))),0,LARGE($T30:$AG30,COLUMNS($BN30:BZ30)))</f>
        <v>0</v>
      </c>
      <c r="CA30" s="111">
        <f>IF(ISERROR(LARGE($T30:$AG30,COLUMNS($BN30:CA30))),0,LARGE($T30:$AG30,COLUMNS($BN30:CA30)))</f>
        <v>0</v>
      </c>
      <c r="CB30" s="92"/>
      <c r="CC30" s="92">
        <f>IF(ISERROR(LARGE($AI30:$AV30,COLUMNS($CC30:CC30))),0,LARGE($AI30:$AV30,COLUMNS($CC30:CC30)))</f>
        <v>0</v>
      </c>
      <c r="CD30" s="92">
        <f>IF(ISERROR(LARGE($AI30:$AV30,COLUMNS($CC30:CD30))),0,LARGE($AI30:$AV30,COLUMNS($CC30:CD30)))</f>
        <v>0</v>
      </c>
      <c r="CE30" s="92">
        <f>IF(ISERROR(LARGE($AI30:$AV30,COLUMNS($CC30:CE30))),0,LARGE($AI30:$AV30,COLUMNS($CC30:CE30)))</f>
        <v>0</v>
      </c>
      <c r="CF30" s="92">
        <f>IF(ISERROR(LARGE($AI30:$AV30,COLUMNS($CC30:CF30))),0,LARGE($AI30:$AV30,COLUMNS($CC30:CF30)))</f>
        <v>0</v>
      </c>
      <c r="CG30" s="111">
        <f>IF(ISERROR(LARGE($AI30:$AV30,COLUMNS($CC30:CG30))),0,LARGE($AI30:$AV30,COLUMNS($CC30:CG30)))</f>
        <v>0</v>
      </c>
      <c r="CH30" s="111">
        <f>IF(ISERROR(LARGE($AI30:$AV30,COLUMNS($CC30:CH30))),0,LARGE($AI30:$AV30,COLUMNS($CC30:CH30)))</f>
        <v>0</v>
      </c>
      <c r="CI30" s="111">
        <f>IF(ISERROR(LARGE($AI30:$AV30,COLUMNS($CC30:CI30))),0,LARGE($AI30:$AV30,COLUMNS($CC30:CI30)))</f>
        <v>0</v>
      </c>
      <c r="CJ30" s="111">
        <f>IF(ISERROR(LARGE($AI30:$AV30,COLUMNS($CC30:CJ30))),0,LARGE($AI30:$AV30,COLUMNS($CC30:CJ30)))</f>
        <v>0</v>
      </c>
      <c r="CK30" s="111">
        <f>IF(ISERROR(LARGE($AI30:$AV30,COLUMNS($CC30:CK30))),0,LARGE($AI30:$AV30,COLUMNS($CC30:CK30)))</f>
        <v>0</v>
      </c>
      <c r="CL30" s="111">
        <f>IF(ISERROR(LARGE($AI30:$AV30,COLUMNS($CC30:CL30))),0,LARGE($AI30:$AV30,COLUMNS($CC30:CL30)))</f>
        <v>0</v>
      </c>
      <c r="CM30" s="111">
        <f>IF(ISERROR(LARGE($AI30:$AV30,COLUMNS($CC30:CM30))),0,LARGE($AI30:$AV30,COLUMNS($CC30:CM30)))</f>
        <v>0</v>
      </c>
      <c r="CN30" s="111">
        <f>IF(ISERROR(LARGE($AI30:$AV30,COLUMNS($CC30:CN30))),0,LARGE($AI30:$AV30,COLUMNS($CC30:CN30)))</f>
        <v>0</v>
      </c>
      <c r="CO30" s="111">
        <f>IF(ISERROR(LARGE($AI30:$AV30,COLUMNS($CC30:CO30))),0,LARGE($AI30:$AV30,COLUMNS($CC30:CO30)))</f>
        <v>0</v>
      </c>
      <c r="CP30" s="111">
        <f>IF(ISERROR(LARGE($AI30:$AV30,COLUMNS($CC30:CP30))),0,LARGE($AI30:$AV30,COLUMNS($CC30:CP30)))</f>
        <v>0</v>
      </c>
      <c r="CQ30" s="92"/>
      <c r="CR30" s="92">
        <f>IF(ISERROR(LARGE($AX30:$BK30,COLUMNS($CR30:CR30))),0,LARGE($AX30:$BK30,COLUMNS($CR30:CR30)))</f>
        <v>0</v>
      </c>
      <c r="CS30" s="92">
        <f>IF(ISERROR(LARGE($AX30:$BK30,COLUMNS($CR30:CS30))),0,LARGE($AX30:$BK30,COLUMNS($CR30:CS30)))</f>
        <v>0</v>
      </c>
      <c r="CT30" s="92">
        <f>IF(ISERROR(LARGE($AX30:$BK30,COLUMNS($CR30:CT30))),0,LARGE($AX30:$BK30,COLUMNS($CR30:CT30)))</f>
        <v>0</v>
      </c>
      <c r="CU30" s="92">
        <f>IF(ISERROR(LARGE($AX30:$BK30,COLUMNS($CR30:CU30))),0,LARGE($AX30:$BK30,COLUMNS($CR30:CU30)))</f>
        <v>0</v>
      </c>
      <c r="CV30" s="111">
        <f>IF(ISERROR(LARGE($AX30:$BK30,COLUMNS($CR30:CV30))),0,LARGE($AX30:$BK30,COLUMNS($CR30:CV30)))</f>
        <v>0</v>
      </c>
      <c r="CW30" s="111">
        <f>IF(ISERROR(LARGE($AX30:$BK30,COLUMNS($CR30:CW30))),0,LARGE($AX30:$BK30,COLUMNS($CR30:CW30)))</f>
        <v>0</v>
      </c>
      <c r="CX30" s="111">
        <f>IF(ISERROR(LARGE($AX30:$BK30,COLUMNS($CR30:CX30))),0,LARGE($AX30:$BK30,COLUMNS($CR30:CX30)))</f>
        <v>0</v>
      </c>
      <c r="CY30" s="111">
        <f>IF(ISERROR(LARGE($AX30:$BK30,COLUMNS($CR30:CY30))),0,LARGE($AX30:$BK30,COLUMNS($CR30:CY30)))</f>
        <v>0</v>
      </c>
      <c r="CZ30" s="111">
        <f>IF(ISERROR(LARGE($AX30:$BK30,COLUMNS($CR30:CZ30))),0,LARGE($AX30:$BK30,COLUMNS($CR30:CZ30)))</f>
        <v>0</v>
      </c>
      <c r="DA30" s="111">
        <f>IF(ISERROR(LARGE($AX30:$BK30,COLUMNS($CR30:DA30))),0,LARGE($AX30:$BK30,COLUMNS($CR30:DA30)))</f>
        <v>0</v>
      </c>
      <c r="DB30" s="111">
        <f>IF(ISERROR(LARGE($AX30:$BK30,COLUMNS($CR30:DB30))),0,LARGE($AX30:$BK30,COLUMNS($CR30:DB30)))</f>
        <v>0</v>
      </c>
      <c r="DC30" s="111">
        <f>IF(ISERROR(LARGE($AX30:$BK30,COLUMNS($CR30:DC30))),0,LARGE($AX30:$BK30,COLUMNS($CR30:DC30)))</f>
        <v>0</v>
      </c>
      <c r="DD30" s="111">
        <f>IF(ISERROR(LARGE($AX30:$BK30,COLUMNS($CR30:DD30))),0,LARGE($AX30:$BK30,COLUMNS($CR30:DD30)))</f>
        <v>0</v>
      </c>
      <c r="DE30" s="111">
        <f>IF(ISERROR(LARGE($AX30:$BK30,COLUMNS($CR30:DE30))),0,LARGE($AX30:$BK30,COLUMNS($CR30:DE30)))</f>
        <v>0</v>
      </c>
      <c r="DG30" s="113">
        <f t="shared" si="17"/>
        <v>0</v>
      </c>
      <c r="DH30" s="113">
        <f t="shared" si="18"/>
        <v>0</v>
      </c>
      <c r="DI30" s="113">
        <f t="shared" si="19"/>
        <v>0</v>
      </c>
      <c r="DJ30" s="113">
        <f t="shared" si="20"/>
        <v>0</v>
      </c>
      <c r="DK30" s="113">
        <f t="shared" si="21"/>
        <v>0</v>
      </c>
      <c r="DL30" s="113">
        <f t="shared" si="22"/>
        <v>0</v>
      </c>
      <c r="DM30">
        <f t="shared" si="23"/>
        <v>0</v>
      </c>
      <c r="DN30">
        <f t="shared" si="24"/>
        <v>0</v>
      </c>
      <c r="DO30">
        <f t="shared" si="25"/>
        <v>0</v>
      </c>
      <c r="DP30">
        <f t="shared" si="26"/>
        <v>0</v>
      </c>
      <c r="DQ30">
        <f t="shared" si="27"/>
        <v>0</v>
      </c>
      <c r="DR30">
        <f t="shared" si="28"/>
        <v>0</v>
      </c>
      <c r="DS30">
        <f t="shared" si="29"/>
        <v>0</v>
      </c>
      <c r="DT30">
        <f t="shared" si="30"/>
        <v>0</v>
      </c>
      <c r="DV30">
        <f>LARGE($DG30:$DT30,COLUMNS($DV30:DV30))</f>
        <v>0</v>
      </c>
      <c r="DW30">
        <f>LARGE($DG30:$DT30,COLUMNS($DV30:DW30))</f>
        <v>0</v>
      </c>
      <c r="DX30">
        <f>LARGE($DG30:$DT30,COLUMNS($DV30:DX30))</f>
        <v>0</v>
      </c>
      <c r="DY30">
        <f>LARGE($DG30:$DT30,COLUMNS($DV30:DY30))</f>
        <v>0</v>
      </c>
      <c r="DZ30">
        <f>LARGE($DG30:$DT30,COLUMNS($DV30:DZ30))</f>
        <v>0</v>
      </c>
      <c r="EA30">
        <f>LARGE($DG30:$DT30,COLUMNS($DV30:EA30))</f>
        <v>0</v>
      </c>
      <c r="EB30">
        <f>LARGE($DG30:$DT30,COLUMNS($DV30:EB30))</f>
        <v>0</v>
      </c>
      <c r="EC30">
        <f>LARGE($DG30:$DT30,COLUMNS($DV30:EC30))</f>
        <v>0</v>
      </c>
      <c r="ED30">
        <f>LARGE($DG30:$DT30,COLUMNS($DV30:ED30))</f>
        <v>0</v>
      </c>
      <c r="EE30">
        <f>LARGE($DG30:$DT30,COLUMNS($DV30:EE30))</f>
        <v>0</v>
      </c>
      <c r="EF30">
        <f>LARGE($DG30:$DT30,COLUMNS($DV30:EF30))</f>
        <v>0</v>
      </c>
      <c r="EG30">
        <f>LARGE($DG30:$DT30,COLUMNS($DV30:EG30))</f>
        <v>0</v>
      </c>
      <c r="EH30">
        <f>LARGE($DG30:$DT30,COLUMNS($DV30:EH30))</f>
        <v>0</v>
      </c>
      <c r="EI30">
        <f>LARGE($DG30:$DT30,COLUMNS($DV30:EI30))</f>
        <v>0</v>
      </c>
      <c r="EK30">
        <f t="shared" si="31"/>
        <v>0</v>
      </c>
      <c r="EL30">
        <f t="shared" si="32"/>
        <v>0</v>
      </c>
      <c r="EM30">
        <f t="shared" si="33"/>
        <v>0</v>
      </c>
      <c r="EN30">
        <f t="shared" si="34"/>
        <v>0</v>
      </c>
      <c r="EO30">
        <f t="shared" si="35"/>
        <v>0</v>
      </c>
      <c r="EP30">
        <f t="shared" si="36"/>
        <v>0</v>
      </c>
      <c r="EQ30">
        <f t="shared" si="37"/>
        <v>0</v>
      </c>
      <c r="ER30">
        <f t="shared" si="38"/>
        <v>0</v>
      </c>
      <c r="ES30">
        <f t="shared" si="39"/>
        <v>0</v>
      </c>
      <c r="ET30">
        <f t="shared" si="40"/>
        <v>0</v>
      </c>
      <c r="EU30">
        <f t="shared" si="41"/>
        <v>0</v>
      </c>
      <c r="EV30">
        <f t="shared" si="42"/>
        <v>0</v>
      </c>
      <c r="EW30">
        <f t="shared" si="43"/>
        <v>0</v>
      </c>
      <c r="EX30">
        <f t="shared" si="44"/>
        <v>0</v>
      </c>
      <c r="EY30">
        <f t="shared" si="45"/>
        <v>0</v>
      </c>
      <c r="EZ30">
        <f t="shared" si="46"/>
        <v>0</v>
      </c>
      <c r="FA30">
        <f t="shared" si="47"/>
        <v>0</v>
      </c>
      <c r="FB30">
        <f t="shared" si="48"/>
        <v>0</v>
      </c>
      <c r="FC30">
        <f t="shared" si="49"/>
        <v>0</v>
      </c>
      <c r="FD30">
        <f t="shared" si="50"/>
        <v>0</v>
      </c>
      <c r="FE30">
        <f t="shared" si="51"/>
        <v>0</v>
      </c>
      <c r="FF30">
        <f t="shared" si="52"/>
        <v>0</v>
      </c>
      <c r="FG30">
        <f t="shared" si="53"/>
        <v>0</v>
      </c>
      <c r="FH30">
        <f t="shared" si="54"/>
        <v>0</v>
      </c>
      <c r="FI30">
        <f t="shared" si="55"/>
        <v>0</v>
      </c>
      <c r="FJ30">
        <f t="shared" si="56"/>
        <v>0</v>
      </c>
      <c r="FK30">
        <f t="shared" si="57"/>
        <v>0</v>
      </c>
      <c r="FL30">
        <f t="shared" si="58"/>
        <v>0</v>
      </c>
      <c r="FN30">
        <f>LARGE($EK30:$FL30,COLUMNS($FN30:FN30))</f>
        <v>0</v>
      </c>
      <c r="FO30">
        <f>LARGE($EK30:$FL30,COLUMNS($FN30:FO30))</f>
        <v>0</v>
      </c>
      <c r="FP30">
        <f>LARGE($EK30:$FL30,COLUMNS($FN30:FP30))</f>
        <v>0</v>
      </c>
      <c r="FQ30">
        <f>LARGE($EK30:$FL30,COLUMNS($FN30:FQ30))</f>
        <v>0</v>
      </c>
      <c r="FR30">
        <f>LARGE($EK30:$FL30,COLUMNS($FN30:FR30))</f>
        <v>0</v>
      </c>
      <c r="FS30">
        <f>LARGE($EK30:$FL30,COLUMNS($FN30:FS30))</f>
        <v>0</v>
      </c>
      <c r="FT30">
        <f>LARGE($EK30:$FL30,COLUMNS($FN30:FT30))</f>
        <v>0</v>
      </c>
      <c r="FU30">
        <f>LARGE($EK30:$FL30,COLUMNS($FN30:FU30))</f>
        <v>0</v>
      </c>
      <c r="FV30">
        <f>LARGE($EK30:$FL30,COLUMNS($FN30:FV30))</f>
        <v>0</v>
      </c>
      <c r="FW30">
        <f>LARGE($EK30:$FL30,COLUMNS($FN30:FW30))</f>
        <v>0</v>
      </c>
      <c r="FY30">
        <f t="shared" si="59"/>
        <v>0</v>
      </c>
      <c r="FZ30">
        <f t="shared" si="60"/>
        <v>0</v>
      </c>
      <c r="GA30">
        <f t="shared" si="61"/>
        <v>0</v>
      </c>
      <c r="GB30">
        <f t="shared" si="62"/>
        <v>0</v>
      </c>
      <c r="GC30">
        <f t="shared" si="63"/>
        <v>0</v>
      </c>
      <c r="GD30">
        <f t="shared" si="64"/>
        <v>0</v>
      </c>
      <c r="GE30">
        <f t="shared" si="65"/>
        <v>0</v>
      </c>
      <c r="GF30">
        <f t="shared" si="66"/>
        <v>0</v>
      </c>
      <c r="GG30">
        <f t="shared" si="67"/>
        <v>0</v>
      </c>
      <c r="GH30">
        <f t="shared" si="68"/>
        <v>0</v>
      </c>
      <c r="GI30">
        <f t="shared" si="69"/>
        <v>0</v>
      </c>
      <c r="GJ30">
        <f t="shared" si="70"/>
        <v>0</v>
      </c>
      <c r="GK30">
        <f t="shared" si="71"/>
        <v>0</v>
      </c>
      <c r="GL30">
        <f t="shared" si="72"/>
        <v>0</v>
      </c>
      <c r="GM30">
        <f t="shared" si="73"/>
        <v>0</v>
      </c>
      <c r="GN30">
        <f t="shared" si="74"/>
        <v>0</v>
      </c>
      <c r="GO30">
        <f t="shared" si="75"/>
        <v>0</v>
      </c>
      <c r="GP30">
        <f t="shared" si="76"/>
        <v>0</v>
      </c>
      <c r="GQ30">
        <f t="shared" si="77"/>
        <v>0</v>
      </c>
      <c r="GR30">
        <f t="shared" si="78"/>
        <v>0</v>
      </c>
      <c r="GS30">
        <f t="shared" si="79"/>
        <v>0</v>
      </c>
      <c r="GT30">
        <f t="shared" si="80"/>
        <v>0</v>
      </c>
      <c r="GU30">
        <f t="shared" si="81"/>
        <v>0</v>
      </c>
      <c r="GV30">
        <f t="shared" si="82"/>
        <v>0</v>
      </c>
      <c r="GX30">
        <f>LARGE($FY30:$GV30,COLUMNS($GX30:GX30))</f>
        <v>0</v>
      </c>
      <c r="GY30">
        <f>LARGE($FY30:$GV30,COLUMNS($GX30:GY30))</f>
        <v>0</v>
      </c>
      <c r="GZ30">
        <f>LARGE($FY30:$GV30,COLUMNS($GX30:GZ30))</f>
        <v>0</v>
      </c>
      <c r="HA30">
        <f>LARGE($FY30:$GV30,COLUMNS($GX30:HA30))</f>
        <v>0</v>
      </c>
      <c r="HB30">
        <f>LARGE($FY30:$GV30,COLUMNS($GX30:HB30))</f>
        <v>0</v>
      </c>
      <c r="HC30">
        <f>LARGE($FY30:$GV30,COLUMNS($GX30:HC30))</f>
        <v>0</v>
      </c>
      <c r="HD30">
        <f>LARGE($FY30:$GV30,COLUMNS($GX30:HD30))</f>
        <v>0</v>
      </c>
      <c r="HE30">
        <f>LARGE($FY30:$GV30,COLUMNS($GX30:HE30))</f>
        <v>0</v>
      </c>
      <c r="HF30">
        <f>LARGE($FY30:$GV30,COLUMNS($GX30:HF30))</f>
        <v>0</v>
      </c>
      <c r="HG30">
        <f>LARGE($FY30:$GV30,COLUMNS($GX30:HG30))</f>
        <v>0</v>
      </c>
      <c r="HH30">
        <f>LARGE($FY30:$GV30,COLUMNS($GX30:HH30))</f>
        <v>0</v>
      </c>
      <c r="HI30">
        <f>LARGE($FY30:$GV30,COLUMNS($GX30:HI30))</f>
        <v>0</v>
      </c>
      <c r="HJ30">
        <f>LARGE($FY30:$GV30,COLUMNS($GX30:HJ30))</f>
        <v>0</v>
      </c>
      <c r="HK30">
        <f>LARGE($FY30:$GV30,COLUMNS($GX30:HK30))</f>
        <v>0</v>
      </c>
    </row>
    <row r="31" spans="1:219" ht="15" customHeight="1">
      <c r="A31" s="11" t="s">
        <v>389</v>
      </c>
      <c r="B31" s="120">
        <f t="shared" si="2"/>
        <v>0</v>
      </c>
      <c r="C31" s="35">
        <f t="shared" si="3"/>
        <v>0</v>
      </c>
      <c r="D31" s="123" t="e">
        <f t="shared" si="4"/>
        <v>#VALUE!</v>
      </c>
      <c r="E31" s="38" t="e">
        <f t="shared" si="5"/>
        <v>#DIV/0!</v>
      </c>
      <c r="F31" s="122">
        <f t="shared" si="6"/>
        <v>0</v>
      </c>
      <c r="G31" s="38"/>
      <c r="H31" s="110">
        <f t="shared" si="7"/>
        <v>0</v>
      </c>
      <c r="I31" s="62">
        <f t="shared" si="8"/>
        <v>0</v>
      </c>
      <c r="J31" s="110">
        <f t="shared" si="9"/>
        <v>0</v>
      </c>
      <c r="K31" s="62">
        <f t="shared" si="10"/>
        <v>0</v>
      </c>
      <c r="L31" s="110">
        <f t="shared" si="11"/>
        <v>0</v>
      </c>
      <c r="M31" s="109">
        <f t="shared" si="12"/>
        <v>0</v>
      </c>
      <c r="N31" s="110">
        <f t="shared" si="13"/>
        <v>0</v>
      </c>
      <c r="O31" s="109">
        <f t="shared" si="14"/>
        <v>0</v>
      </c>
      <c r="P31" s="20">
        <f t="shared" si="15"/>
        <v>0</v>
      </c>
      <c r="Q31" s="20">
        <f t="shared" si="16"/>
        <v>0</v>
      </c>
      <c r="R31" s="20"/>
      <c r="S31" s="20"/>
      <c r="T31" s="78"/>
      <c r="U31" s="81"/>
      <c r="V31" s="78"/>
      <c r="W31" s="78"/>
      <c r="X31" s="78"/>
      <c r="Y31" s="78"/>
      <c r="Z31" s="78"/>
      <c r="AA31" s="78"/>
      <c r="AB31" s="78"/>
      <c r="AC31" s="78"/>
      <c r="AD31" s="78"/>
      <c r="AE31" s="78"/>
      <c r="AF31" s="78"/>
      <c r="AG31" s="78"/>
      <c r="AH31" s="78"/>
      <c r="AI31" s="78"/>
      <c r="AJ31" s="78"/>
      <c r="AK31" s="78"/>
      <c r="AL31" s="78"/>
      <c r="AM31" s="78"/>
      <c r="AN31" s="78"/>
      <c r="AP31" s="78"/>
      <c r="AQ31" s="78"/>
      <c r="AV31" s="78"/>
      <c r="AW31" s="78"/>
      <c r="AX31" s="47"/>
      <c r="AY31" s="47"/>
      <c r="AZ31" s="79"/>
      <c r="BA31" s="79"/>
      <c r="BB31" s="79"/>
      <c r="BC31" s="79"/>
      <c r="BD31" s="79"/>
      <c r="BE31" s="47"/>
      <c r="BF31" s="47"/>
      <c r="BG31" s="47"/>
      <c r="BH31" s="47"/>
      <c r="BI31" s="127"/>
      <c r="BJ31" s="47"/>
      <c r="BK31" s="47"/>
      <c r="BL31" s="47"/>
      <c r="BM31" s="47"/>
      <c r="BN31" s="92">
        <f>IF(ISERROR(LARGE($T31:$AG31,COLUMNS($BN31:BN31))),0,LARGE($T31:$AG31,COLUMNS($BN31:BN31)))</f>
        <v>0</v>
      </c>
      <c r="BO31" s="92">
        <f>IF(ISERROR(LARGE($T31:$AG31,COLUMNS($BN31:BO31))),0,LARGE($T31:$AG31,COLUMNS($BN31:BO31)))</f>
        <v>0</v>
      </c>
      <c r="BP31" s="92">
        <f>IF(ISERROR(LARGE($T31:$AG31,COLUMNS($BN31:BP31))),0,LARGE($T31:$AG31,COLUMNS($BN31:BP31)))</f>
        <v>0</v>
      </c>
      <c r="BQ31" s="92">
        <f>IF(ISERROR(LARGE($T31:$AG31,COLUMNS($BN31:BQ31))),0,LARGE($T31:$AG31,COLUMNS($BN31:BQ31)))</f>
        <v>0</v>
      </c>
      <c r="BR31" s="92">
        <f>IF(ISERROR(LARGE($T31:$AG31,COLUMNS($BN31:BR31))),0,LARGE($T31:$AG31,COLUMNS($BN31:BR31)))</f>
        <v>0</v>
      </c>
      <c r="BS31" s="92">
        <f>IF(ISERROR(LARGE($T31:$AG31,COLUMNS($BN31:BS31))),0,LARGE($T31:$AG31,COLUMNS($BN31:BS31)))</f>
        <v>0</v>
      </c>
      <c r="BT31" s="111">
        <f>IF(ISERROR(LARGE($T31:$AG31,COLUMNS($BN31:BT31))),0,LARGE($T31:$AG31,COLUMNS($BN31:BT31)))</f>
        <v>0</v>
      </c>
      <c r="BU31" s="111">
        <f>IF(ISERROR(LARGE($T31:$AG31,COLUMNS($BN31:BU31))),0,LARGE($T31:$AG31,COLUMNS($BN31:BU31)))</f>
        <v>0</v>
      </c>
      <c r="BV31" s="111">
        <f>IF(ISERROR(LARGE($T31:$AG31,COLUMNS($BN31:BV31))),0,LARGE($T31:$AG31,COLUMNS($BN31:BV31)))</f>
        <v>0</v>
      </c>
      <c r="BW31" s="111">
        <f>IF(ISERROR(LARGE($T31:$AG31,COLUMNS($BN31:BW31))),0,LARGE($T31:$AG31,COLUMNS($BN31:BW31)))</f>
        <v>0</v>
      </c>
      <c r="BX31" s="111">
        <f>IF(ISERROR(LARGE($T31:$AG31,COLUMNS($BN31:BX31))),0,LARGE($T31:$AG31,COLUMNS($BN31:BX31)))</f>
        <v>0</v>
      </c>
      <c r="BY31" s="111">
        <f>IF(ISERROR(LARGE($T31:$AG31,COLUMNS($BN31:BY31))),0,LARGE($T31:$AG31,COLUMNS($BN31:BY31)))</f>
        <v>0</v>
      </c>
      <c r="BZ31" s="111">
        <f>IF(ISERROR(LARGE($T31:$AG31,COLUMNS($BN31:BZ31))),0,LARGE($T31:$AG31,COLUMNS($BN31:BZ31)))</f>
        <v>0</v>
      </c>
      <c r="CA31" s="111">
        <f>IF(ISERROR(LARGE($T31:$AG31,COLUMNS($BN31:CA31))),0,LARGE($T31:$AG31,COLUMNS($BN31:CA31)))</f>
        <v>0</v>
      </c>
      <c r="CB31" s="92"/>
      <c r="CC31" s="92">
        <f>IF(ISERROR(LARGE($AI31:$AV31,COLUMNS($CC31:CC31))),0,LARGE($AI31:$AV31,COLUMNS($CC31:CC31)))</f>
        <v>0</v>
      </c>
      <c r="CD31" s="92">
        <f>IF(ISERROR(LARGE($AI31:$AV31,COLUMNS($CC31:CD31))),0,LARGE($AI31:$AV31,COLUMNS($CC31:CD31)))</f>
        <v>0</v>
      </c>
      <c r="CE31" s="92">
        <f>IF(ISERROR(LARGE($AI31:$AV31,COLUMNS($CC31:CE31))),0,LARGE($AI31:$AV31,COLUMNS($CC31:CE31)))</f>
        <v>0</v>
      </c>
      <c r="CF31" s="92">
        <f>IF(ISERROR(LARGE($AI31:$AV31,COLUMNS($CC31:CF31))),0,LARGE($AI31:$AV31,COLUMNS($CC31:CF31)))</f>
        <v>0</v>
      </c>
      <c r="CG31" s="111">
        <f>IF(ISERROR(LARGE($AI31:$AV31,COLUMNS($CC31:CG31))),0,LARGE($AI31:$AV31,COLUMNS($CC31:CG31)))</f>
        <v>0</v>
      </c>
      <c r="CH31" s="111">
        <f>IF(ISERROR(LARGE($AI31:$AV31,COLUMNS($CC31:CH31))),0,LARGE($AI31:$AV31,COLUMNS($CC31:CH31)))</f>
        <v>0</v>
      </c>
      <c r="CI31" s="111">
        <f>IF(ISERROR(LARGE($AI31:$AV31,COLUMNS($CC31:CI31))),0,LARGE($AI31:$AV31,COLUMNS($CC31:CI31)))</f>
        <v>0</v>
      </c>
      <c r="CJ31" s="111">
        <f>IF(ISERROR(LARGE($AI31:$AV31,COLUMNS($CC31:CJ31))),0,LARGE($AI31:$AV31,COLUMNS($CC31:CJ31)))</f>
        <v>0</v>
      </c>
      <c r="CK31" s="111">
        <f>IF(ISERROR(LARGE($AI31:$AV31,COLUMNS($CC31:CK31))),0,LARGE($AI31:$AV31,COLUMNS($CC31:CK31)))</f>
        <v>0</v>
      </c>
      <c r="CL31" s="111">
        <f>IF(ISERROR(LARGE($AI31:$AV31,COLUMNS($CC31:CL31))),0,LARGE($AI31:$AV31,COLUMNS($CC31:CL31)))</f>
        <v>0</v>
      </c>
      <c r="CM31" s="111">
        <f>IF(ISERROR(LARGE($AI31:$AV31,COLUMNS($CC31:CM31))),0,LARGE($AI31:$AV31,COLUMNS($CC31:CM31)))</f>
        <v>0</v>
      </c>
      <c r="CN31" s="111">
        <f>IF(ISERROR(LARGE($AI31:$AV31,COLUMNS($CC31:CN31))),0,LARGE($AI31:$AV31,COLUMNS($CC31:CN31)))</f>
        <v>0</v>
      </c>
      <c r="CO31" s="111">
        <f>IF(ISERROR(LARGE($AI31:$AV31,COLUMNS($CC31:CO31))),0,LARGE($AI31:$AV31,COLUMNS($CC31:CO31)))</f>
        <v>0</v>
      </c>
      <c r="CP31" s="111">
        <f>IF(ISERROR(LARGE($AI31:$AV31,COLUMNS($CC31:CP31))),0,LARGE($AI31:$AV31,COLUMNS($CC31:CP31)))</f>
        <v>0</v>
      </c>
      <c r="CQ31" s="92"/>
      <c r="CR31" s="92">
        <f>IF(ISERROR(LARGE($AX31:$BK31,COLUMNS($CR31:CR31))),0,LARGE($AX31:$BK31,COLUMNS($CR31:CR31)))</f>
        <v>0</v>
      </c>
      <c r="CS31" s="92">
        <f>IF(ISERROR(LARGE($AX31:$BK31,COLUMNS($CR31:CS31))),0,LARGE($AX31:$BK31,COLUMNS($CR31:CS31)))</f>
        <v>0</v>
      </c>
      <c r="CT31" s="92">
        <f>IF(ISERROR(LARGE($AX31:$BK31,COLUMNS($CR31:CT31))),0,LARGE($AX31:$BK31,COLUMNS($CR31:CT31)))</f>
        <v>0</v>
      </c>
      <c r="CU31" s="92">
        <f>IF(ISERROR(LARGE($AX31:$BK31,COLUMNS($CR31:CU31))),0,LARGE($AX31:$BK31,COLUMNS($CR31:CU31)))</f>
        <v>0</v>
      </c>
      <c r="CV31" s="111">
        <f>IF(ISERROR(LARGE($AX31:$BK31,COLUMNS($CR31:CV31))),0,LARGE($AX31:$BK31,COLUMNS($CR31:CV31)))</f>
        <v>0</v>
      </c>
      <c r="CW31" s="111">
        <f>IF(ISERROR(LARGE($AX31:$BK31,COLUMNS($CR31:CW31))),0,LARGE($AX31:$BK31,COLUMNS($CR31:CW31)))</f>
        <v>0</v>
      </c>
      <c r="CX31" s="111">
        <f>IF(ISERROR(LARGE($AX31:$BK31,COLUMNS($CR31:CX31))),0,LARGE($AX31:$BK31,COLUMNS($CR31:CX31)))</f>
        <v>0</v>
      </c>
      <c r="CY31" s="111">
        <f>IF(ISERROR(LARGE($AX31:$BK31,COLUMNS($CR31:CY31))),0,LARGE($AX31:$BK31,COLUMNS($CR31:CY31)))</f>
        <v>0</v>
      </c>
      <c r="CZ31" s="111">
        <f>IF(ISERROR(LARGE($AX31:$BK31,COLUMNS($CR31:CZ31))),0,LARGE($AX31:$BK31,COLUMNS($CR31:CZ31)))</f>
        <v>0</v>
      </c>
      <c r="DA31" s="111">
        <f>IF(ISERROR(LARGE($AX31:$BK31,COLUMNS($CR31:DA31))),0,LARGE($AX31:$BK31,COLUMNS($CR31:DA31)))</f>
        <v>0</v>
      </c>
      <c r="DB31" s="111">
        <f>IF(ISERROR(LARGE($AX31:$BK31,COLUMNS($CR31:DB31))),0,LARGE($AX31:$BK31,COLUMNS($CR31:DB31)))</f>
        <v>0</v>
      </c>
      <c r="DC31" s="111">
        <f>IF(ISERROR(LARGE($AX31:$BK31,COLUMNS($CR31:DC31))),0,LARGE($AX31:$BK31,COLUMNS($CR31:DC31)))</f>
        <v>0</v>
      </c>
      <c r="DD31" s="111">
        <f>IF(ISERROR(LARGE($AX31:$BK31,COLUMNS($CR31:DD31))),0,LARGE($AX31:$BK31,COLUMNS($CR31:DD31)))</f>
        <v>0</v>
      </c>
      <c r="DE31" s="111">
        <f>IF(ISERROR(LARGE($AX31:$BK31,COLUMNS($CR31:DE31))),0,LARGE($AX31:$BK31,COLUMNS($CR31:DE31)))</f>
        <v>0</v>
      </c>
      <c r="DG31" s="113">
        <f t="shared" si="17"/>
        <v>0</v>
      </c>
      <c r="DH31" s="113">
        <f t="shared" si="18"/>
        <v>0</v>
      </c>
      <c r="DI31" s="113">
        <f t="shared" si="19"/>
        <v>0</v>
      </c>
      <c r="DJ31" s="113">
        <f t="shared" si="20"/>
        <v>0</v>
      </c>
      <c r="DK31" s="113">
        <f t="shared" si="21"/>
        <v>0</v>
      </c>
      <c r="DL31" s="113">
        <f t="shared" si="22"/>
        <v>0</v>
      </c>
      <c r="DM31">
        <f t="shared" si="23"/>
        <v>0</v>
      </c>
      <c r="DN31">
        <f t="shared" si="24"/>
        <v>0</v>
      </c>
      <c r="DO31">
        <f t="shared" si="25"/>
        <v>0</v>
      </c>
      <c r="DP31">
        <f t="shared" si="26"/>
        <v>0</v>
      </c>
      <c r="DQ31">
        <f t="shared" si="27"/>
        <v>0</v>
      </c>
      <c r="DR31">
        <f t="shared" si="28"/>
        <v>0</v>
      </c>
      <c r="DS31">
        <f t="shared" si="29"/>
        <v>0</v>
      </c>
      <c r="DT31">
        <f t="shared" si="30"/>
        <v>0</v>
      </c>
      <c r="DV31">
        <f>LARGE($DG31:$DT31,COLUMNS($DV31:DV31))</f>
        <v>0</v>
      </c>
      <c r="DW31">
        <f>LARGE($DG31:$DT31,COLUMNS($DV31:DW31))</f>
        <v>0</v>
      </c>
      <c r="DX31">
        <f>LARGE($DG31:$DT31,COLUMNS($DV31:DX31))</f>
        <v>0</v>
      </c>
      <c r="DY31">
        <f>LARGE($DG31:$DT31,COLUMNS($DV31:DY31))</f>
        <v>0</v>
      </c>
      <c r="DZ31">
        <f>LARGE($DG31:$DT31,COLUMNS($DV31:DZ31))</f>
        <v>0</v>
      </c>
      <c r="EA31">
        <f>LARGE($DG31:$DT31,COLUMNS($DV31:EA31))</f>
        <v>0</v>
      </c>
      <c r="EB31">
        <f>LARGE($DG31:$DT31,COLUMNS($DV31:EB31))</f>
        <v>0</v>
      </c>
      <c r="EC31">
        <f>LARGE($DG31:$DT31,COLUMNS($DV31:EC31))</f>
        <v>0</v>
      </c>
      <c r="ED31">
        <f>LARGE($DG31:$DT31,COLUMNS($DV31:ED31))</f>
        <v>0</v>
      </c>
      <c r="EE31">
        <f>LARGE($DG31:$DT31,COLUMNS($DV31:EE31))</f>
        <v>0</v>
      </c>
      <c r="EF31">
        <f>LARGE($DG31:$DT31,COLUMNS($DV31:EF31))</f>
        <v>0</v>
      </c>
      <c r="EG31">
        <f>LARGE($DG31:$DT31,COLUMNS($DV31:EG31))</f>
        <v>0</v>
      </c>
      <c r="EH31">
        <f>LARGE($DG31:$DT31,COLUMNS($DV31:EH31))</f>
        <v>0</v>
      </c>
      <c r="EI31">
        <f>LARGE($DG31:$DT31,COLUMNS($DV31:EI31))</f>
        <v>0</v>
      </c>
      <c r="EK31">
        <f t="shared" si="31"/>
        <v>0</v>
      </c>
      <c r="EL31">
        <f t="shared" si="32"/>
        <v>0</v>
      </c>
      <c r="EM31">
        <f t="shared" si="33"/>
        <v>0</v>
      </c>
      <c r="EN31">
        <f t="shared" si="34"/>
        <v>0</v>
      </c>
      <c r="EO31">
        <f t="shared" si="35"/>
        <v>0</v>
      </c>
      <c r="EP31">
        <f t="shared" si="36"/>
        <v>0</v>
      </c>
      <c r="EQ31">
        <f t="shared" si="37"/>
        <v>0</v>
      </c>
      <c r="ER31">
        <f t="shared" si="38"/>
        <v>0</v>
      </c>
      <c r="ES31">
        <f t="shared" si="39"/>
        <v>0</v>
      </c>
      <c r="ET31">
        <f t="shared" si="40"/>
        <v>0</v>
      </c>
      <c r="EU31">
        <f t="shared" si="41"/>
        <v>0</v>
      </c>
      <c r="EV31">
        <f t="shared" si="42"/>
        <v>0</v>
      </c>
      <c r="EW31">
        <f t="shared" si="43"/>
        <v>0</v>
      </c>
      <c r="EX31">
        <f t="shared" si="44"/>
        <v>0</v>
      </c>
      <c r="EY31">
        <f t="shared" si="45"/>
        <v>0</v>
      </c>
      <c r="EZ31">
        <f t="shared" si="46"/>
        <v>0</v>
      </c>
      <c r="FA31">
        <f t="shared" si="47"/>
        <v>0</v>
      </c>
      <c r="FB31">
        <f t="shared" si="48"/>
        <v>0</v>
      </c>
      <c r="FC31">
        <f t="shared" si="49"/>
        <v>0</v>
      </c>
      <c r="FD31">
        <f t="shared" si="50"/>
        <v>0</v>
      </c>
      <c r="FE31">
        <f t="shared" si="51"/>
        <v>0</v>
      </c>
      <c r="FF31">
        <f t="shared" si="52"/>
        <v>0</v>
      </c>
      <c r="FG31">
        <f t="shared" si="53"/>
        <v>0</v>
      </c>
      <c r="FH31">
        <f t="shared" si="54"/>
        <v>0</v>
      </c>
      <c r="FI31">
        <f t="shared" si="55"/>
        <v>0</v>
      </c>
      <c r="FJ31">
        <f t="shared" si="56"/>
        <v>0</v>
      </c>
      <c r="FK31">
        <f t="shared" si="57"/>
        <v>0</v>
      </c>
      <c r="FL31">
        <f t="shared" si="58"/>
        <v>0</v>
      </c>
      <c r="FN31">
        <f>LARGE($EK31:$FL31,COLUMNS($FN31:FN31))</f>
        <v>0</v>
      </c>
      <c r="FO31">
        <f>LARGE($EK31:$FL31,COLUMNS($FN31:FO31))</f>
        <v>0</v>
      </c>
      <c r="FP31">
        <f>LARGE($EK31:$FL31,COLUMNS($FN31:FP31))</f>
        <v>0</v>
      </c>
      <c r="FQ31">
        <f>LARGE($EK31:$FL31,COLUMNS($FN31:FQ31))</f>
        <v>0</v>
      </c>
      <c r="FR31">
        <f>LARGE($EK31:$FL31,COLUMNS($FN31:FR31))</f>
        <v>0</v>
      </c>
      <c r="FS31">
        <f>LARGE($EK31:$FL31,COLUMNS($FN31:FS31))</f>
        <v>0</v>
      </c>
      <c r="FT31">
        <f>LARGE($EK31:$FL31,COLUMNS($FN31:FT31))</f>
        <v>0</v>
      </c>
      <c r="FU31">
        <f>LARGE($EK31:$FL31,COLUMNS($FN31:FU31))</f>
        <v>0</v>
      </c>
      <c r="FV31">
        <f>LARGE($EK31:$FL31,COLUMNS($FN31:FV31))</f>
        <v>0</v>
      </c>
      <c r="FW31">
        <f>LARGE($EK31:$FL31,COLUMNS($FN31:FW31))</f>
        <v>0</v>
      </c>
      <c r="FY31">
        <f t="shared" si="59"/>
        <v>0</v>
      </c>
      <c r="FZ31">
        <f t="shared" si="60"/>
        <v>0</v>
      </c>
      <c r="GA31">
        <f t="shared" si="61"/>
        <v>0</v>
      </c>
      <c r="GB31">
        <f t="shared" si="62"/>
        <v>0</v>
      </c>
      <c r="GC31">
        <f t="shared" si="63"/>
        <v>0</v>
      </c>
      <c r="GD31">
        <f t="shared" si="64"/>
        <v>0</v>
      </c>
      <c r="GE31">
        <f t="shared" si="65"/>
        <v>0</v>
      </c>
      <c r="GF31">
        <f t="shared" si="66"/>
        <v>0</v>
      </c>
      <c r="GG31">
        <f t="shared" si="67"/>
        <v>0</v>
      </c>
      <c r="GH31">
        <f t="shared" si="68"/>
        <v>0</v>
      </c>
      <c r="GI31">
        <f t="shared" si="69"/>
        <v>0</v>
      </c>
      <c r="GJ31">
        <f t="shared" si="70"/>
        <v>0</v>
      </c>
      <c r="GK31">
        <f t="shared" si="71"/>
        <v>0</v>
      </c>
      <c r="GL31">
        <f t="shared" si="72"/>
        <v>0</v>
      </c>
      <c r="GM31">
        <f t="shared" si="73"/>
        <v>0</v>
      </c>
      <c r="GN31">
        <f t="shared" si="74"/>
        <v>0</v>
      </c>
      <c r="GO31">
        <f t="shared" si="75"/>
        <v>0</v>
      </c>
      <c r="GP31">
        <f t="shared" si="76"/>
        <v>0</v>
      </c>
      <c r="GQ31">
        <f t="shared" si="77"/>
        <v>0</v>
      </c>
      <c r="GR31">
        <f t="shared" si="78"/>
        <v>0</v>
      </c>
      <c r="GS31">
        <f t="shared" si="79"/>
        <v>0</v>
      </c>
      <c r="GT31">
        <f t="shared" si="80"/>
        <v>0</v>
      </c>
      <c r="GU31">
        <f t="shared" si="81"/>
        <v>0</v>
      </c>
      <c r="GV31">
        <f t="shared" si="82"/>
        <v>0</v>
      </c>
      <c r="GX31">
        <f>LARGE($FY31:$GV31,COLUMNS($GX31:GX31))</f>
        <v>0</v>
      </c>
      <c r="GY31">
        <f>LARGE($FY31:$GV31,COLUMNS($GX31:GY31))</f>
        <v>0</v>
      </c>
      <c r="GZ31">
        <f>LARGE($FY31:$GV31,COLUMNS($GX31:GZ31))</f>
        <v>0</v>
      </c>
      <c r="HA31">
        <f>LARGE($FY31:$GV31,COLUMNS($GX31:HA31))</f>
        <v>0</v>
      </c>
      <c r="HB31">
        <f>LARGE($FY31:$GV31,COLUMNS($GX31:HB31))</f>
        <v>0</v>
      </c>
      <c r="HC31">
        <f>LARGE($FY31:$GV31,COLUMNS($GX31:HC31))</f>
        <v>0</v>
      </c>
      <c r="HD31">
        <f>LARGE($FY31:$GV31,COLUMNS($GX31:HD31))</f>
        <v>0</v>
      </c>
      <c r="HE31">
        <f>LARGE($FY31:$GV31,COLUMNS($GX31:HE31))</f>
        <v>0</v>
      </c>
      <c r="HF31">
        <f>LARGE($FY31:$GV31,COLUMNS($GX31:HF31))</f>
        <v>0</v>
      </c>
      <c r="HG31">
        <f>LARGE($FY31:$GV31,COLUMNS($GX31:HG31))</f>
        <v>0</v>
      </c>
      <c r="HH31">
        <f>LARGE($FY31:$GV31,COLUMNS($GX31:HH31))</f>
        <v>0</v>
      </c>
      <c r="HI31">
        <f>LARGE($FY31:$GV31,COLUMNS($GX31:HI31))</f>
        <v>0</v>
      </c>
      <c r="HJ31">
        <f>LARGE($FY31:$GV31,COLUMNS($GX31:HJ31))</f>
        <v>0</v>
      </c>
      <c r="HK31">
        <f>LARGE($FY31:$GV31,COLUMNS($GX31:HK31))</f>
        <v>0</v>
      </c>
    </row>
    <row r="32" spans="1:219" ht="15" customHeight="1">
      <c r="A32" s="11" t="s">
        <v>234</v>
      </c>
      <c r="B32" s="120">
        <f t="shared" si="2"/>
        <v>0</v>
      </c>
      <c r="C32" s="35">
        <f t="shared" si="3"/>
        <v>0</v>
      </c>
      <c r="D32" s="123" t="e">
        <f t="shared" si="4"/>
        <v>#VALUE!</v>
      </c>
      <c r="E32" s="38" t="e">
        <f t="shared" si="5"/>
        <v>#DIV/0!</v>
      </c>
      <c r="F32" s="122">
        <f t="shared" si="6"/>
        <v>0</v>
      </c>
      <c r="G32" s="38"/>
      <c r="H32" s="110">
        <f t="shared" si="7"/>
        <v>0</v>
      </c>
      <c r="I32" s="62">
        <f t="shared" si="8"/>
        <v>0</v>
      </c>
      <c r="J32" s="110">
        <f t="shared" si="9"/>
        <v>0</v>
      </c>
      <c r="K32" s="62">
        <f t="shared" si="10"/>
        <v>0</v>
      </c>
      <c r="L32" s="110">
        <f t="shared" si="11"/>
        <v>0</v>
      </c>
      <c r="M32" s="109">
        <f t="shared" si="12"/>
        <v>0</v>
      </c>
      <c r="N32" s="110">
        <f t="shared" si="13"/>
        <v>0</v>
      </c>
      <c r="O32" s="109">
        <f t="shared" si="14"/>
        <v>0</v>
      </c>
      <c r="P32" s="20">
        <f t="shared" si="15"/>
        <v>0</v>
      </c>
      <c r="Q32" s="20">
        <f t="shared" si="16"/>
        <v>0</v>
      </c>
      <c r="R32" s="20"/>
      <c r="S32" s="20"/>
      <c r="T32" s="78"/>
      <c r="U32" s="81"/>
      <c r="V32" s="78"/>
      <c r="W32" s="78"/>
      <c r="X32" s="78"/>
      <c r="Y32" s="78"/>
      <c r="Z32" s="78"/>
      <c r="AA32" s="78"/>
      <c r="AB32" s="78"/>
      <c r="AC32" s="78"/>
      <c r="AD32" s="78"/>
      <c r="AE32" s="78"/>
      <c r="AF32" s="78"/>
      <c r="AG32" s="78"/>
      <c r="AH32" s="78"/>
      <c r="AI32" s="78"/>
      <c r="AJ32" s="78"/>
      <c r="AK32" s="78"/>
      <c r="AL32" s="78"/>
      <c r="AM32" s="49"/>
      <c r="AN32" s="78"/>
      <c r="AP32" s="78"/>
      <c r="AQ32" s="78"/>
      <c r="AR32" s="78"/>
      <c r="AS32" s="78"/>
      <c r="AT32" s="78"/>
      <c r="AU32" s="78"/>
      <c r="AV32" s="78"/>
      <c r="AW32" s="78"/>
      <c r="AX32" s="47"/>
      <c r="AY32" s="47"/>
      <c r="AZ32" s="79"/>
      <c r="BA32" s="79"/>
      <c r="BB32" s="79"/>
      <c r="BC32" s="79"/>
      <c r="BD32" s="79"/>
      <c r="BE32" s="47"/>
      <c r="BF32" s="47"/>
      <c r="BG32" s="47"/>
      <c r="BH32" s="47"/>
      <c r="BI32" s="47"/>
      <c r="BJ32" s="47"/>
      <c r="BK32" s="47"/>
      <c r="BL32" s="47"/>
      <c r="BM32" s="47"/>
      <c r="BN32" s="92">
        <f>IF(ISERROR(LARGE($T32:$AG32,COLUMNS($BN32:BN32))),0,LARGE($T32:$AG32,COLUMNS($BN32:BN32)))</f>
        <v>0</v>
      </c>
      <c r="BO32" s="92">
        <f>IF(ISERROR(LARGE($T32:$AG32,COLUMNS($BN32:BO32))),0,LARGE($T32:$AG32,COLUMNS($BN32:BO32)))</f>
        <v>0</v>
      </c>
      <c r="BP32" s="92">
        <f>IF(ISERROR(LARGE($T32:$AG32,COLUMNS($BN32:BP32))),0,LARGE($T32:$AG32,COLUMNS($BN32:BP32)))</f>
        <v>0</v>
      </c>
      <c r="BQ32" s="92">
        <f>IF(ISERROR(LARGE($T32:$AG32,COLUMNS($BN32:BQ32))),0,LARGE($T32:$AG32,COLUMNS($BN32:BQ32)))</f>
        <v>0</v>
      </c>
      <c r="BR32" s="92">
        <f>IF(ISERROR(LARGE($T32:$AG32,COLUMNS($BN32:BR32))),0,LARGE($T32:$AG32,COLUMNS($BN32:BR32)))</f>
        <v>0</v>
      </c>
      <c r="BS32" s="92">
        <f>IF(ISERROR(LARGE($T32:$AG32,COLUMNS($BN32:BS32))),0,LARGE($T32:$AG32,COLUMNS($BN32:BS32)))</f>
        <v>0</v>
      </c>
      <c r="BT32" s="111">
        <f>IF(ISERROR(LARGE($T32:$AG32,COLUMNS($BN32:BT32))),0,LARGE($T32:$AG32,COLUMNS($BN32:BT32)))</f>
        <v>0</v>
      </c>
      <c r="BU32" s="111">
        <f>IF(ISERROR(LARGE($T32:$AG32,COLUMNS($BN32:BU32))),0,LARGE($T32:$AG32,COLUMNS($BN32:BU32)))</f>
        <v>0</v>
      </c>
      <c r="BV32" s="111">
        <f>IF(ISERROR(LARGE($T32:$AG32,COLUMNS($BN32:BV32))),0,LARGE($T32:$AG32,COLUMNS($BN32:BV32)))</f>
        <v>0</v>
      </c>
      <c r="BW32" s="111">
        <f>IF(ISERROR(LARGE($T32:$AG32,COLUMNS($BN32:BW32))),0,LARGE($T32:$AG32,COLUMNS($BN32:BW32)))</f>
        <v>0</v>
      </c>
      <c r="BX32" s="111">
        <f>IF(ISERROR(LARGE($T32:$AG32,COLUMNS($BN32:BX32))),0,LARGE($T32:$AG32,COLUMNS($BN32:BX32)))</f>
        <v>0</v>
      </c>
      <c r="BY32" s="111">
        <f>IF(ISERROR(LARGE($T32:$AG32,COLUMNS($BN32:BY32))),0,LARGE($T32:$AG32,COLUMNS($BN32:BY32)))</f>
        <v>0</v>
      </c>
      <c r="BZ32" s="111">
        <f>IF(ISERROR(LARGE($T32:$AG32,COLUMNS($BN32:BZ32))),0,LARGE($T32:$AG32,COLUMNS($BN32:BZ32)))</f>
        <v>0</v>
      </c>
      <c r="CA32" s="111">
        <f>IF(ISERROR(LARGE($T32:$AG32,COLUMNS($BN32:CA32))),0,LARGE($T32:$AG32,COLUMNS($BN32:CA32)))</f>
        <v>0</v>
      </c>
      <c r="CB32" s="92"/>
      <c r="CC32" s="92">
        <f>IF(ISERROR(LARGE($AI32:$AV32,COLUMNS($CC32:CC32))),0,LARGE($AI32:$AV32,COLUMNS($CC32:CC32)))</f>
        <v>0</v>
      </c>
      <c r="CD32" s="92">
        <f>IF(ISERROR(LARGE($AI32:$AV32,COLUMNS($CC32:CD32))),0,LARGE($AI32:$AV32,COLUMNS($CC32:CD32)))</f>
        <v>0</v>
      </c>
      <c r="CE32" s="92">
        <f>IF(ISERROR(LARGE($AI32:$AV32,COLUMNS($CC32:CE32))),0,LARGE($AI32:$AV32,COLUMNS($CC32:CE32)))</f>
        <v>0</v>
      </c>
      <c r="CF32" s="92">
        <f>IF(ISERROR(LARGE($AI32:$AV32,COLUMNS($CC32:CF32))),0,LARGE($AI32:$AV32,COLUMNS($CC32:CF32)))</f>
        <v>0</v>
      </c>
      <c r="CG32" s="111">
        <f>IF(ISERROR(LARGE($AI32:$AV32,COLUMNS($CC32:CG32))),0,LARGE($AI32:$AV32,COLUMNS($CC32:CG32)))</f>
        <v>0</v>
      </c>
      <c r="CH32" s="111">
        <f>IF(ISERROR(LARGE($AI32:$AV32,COLUMNS($CC32:CH32))),0,LARGE($AI32:$AV32,COLUMNS($CC32:CH32)))</f>
        <v>0</v>
      </c>
      <c r="CI32" s="111">
        <f>IF(ISERROR(LARGE($AI32:$AV32,COLUMNS($CC32:CI32))),0,LARGE($AI32:$AV32,COLUMNS($CC32:CI32)))</f>
        <v>0</v>
      </c>
      <c r="CJ32" s="111">
        <f>IF(ISERROR(LARGE($AI32:$AV32,COLUMNS($CC32:CJ32))),0,LARGE($AI32:$AV32,COLUMNS($CC32:CJ32)))</f>
        <v>0</v>
      </c>
      <c r="CK32" s="111">
        <f>IF(ISERROR(LARGE($AI32:$AV32,COLUMNS($CC32:CK32))),0,LARGE($AI32:$AV32,COLUMNS($CC32:CK32)))</f>
        <v>0</v>
      </c>
      <c r="CL32" s="111">
        <f>IF(ISERROR(LARGE($AI32:$AV32,COLUMNS($CC32:CL32))),0,LARGE($AI32:$AV32,COLUMNS($CC32:CL32)))</f>
        <v>0</v>
      </c>
      <c r="CM32" s="111">
        <f>IF(ISERROR(LARGE($AI32:$AV32,COLUMNS($CC32:CM32))),0,LARGE($AI32:$AV32,COLUMNS($CC32:CM32)))</f>
        <v>0</v>
      </c>
      <c r="CN32" s="111">
        <f>IF(ISERROR(LARGE($AI32:$AV32,COLUMNS($CC32:CN32))),0,LARGE($AI32:$AV32,COLUMNS($CC32:CN32)))</f>
        <v>0</v>
      </c>
      <c r="CO32" s="111">
        <f>IF(ISERROR(LARGE($AI32:$AV32,COLUMNS($CC32:CO32))),0,LARGE($AI32:$AV32,COLUMNS($CC32:CO32)))</f>
        <v>0</v>
      </c>
      <c r="CP32" s="111">
        <f>IF(ISERROR(LARGE($AI32:$AV32,COLUMNS($CC32:CP32))),0,LARGE($AI32:$AV32,COLUMNS($CC32:CP32)))</f>
        <v>0</v>
      </c>
      <c r="CQ32" s="92"/>
      <c r="CR32" s="92">
        <f>IF(ISERROR(LARGE($AX32:$BK32,COLUMNS($CR32:CR32))),0,LARGE($AX32:$BK32,COLUMNS($CR32:CR32)))</f>
        <v>0</v>
      </c>
      <c r="CS32" s="92">
        <f>IF(ISERROR(LARGE($AX32:$BK32,COLUMNS($CR32:CS32))),0,LARGE($AX32:$BK32,COLUMNS($CR32:CS32)))</f>
        <v>0</v>
      </c>
      <c r="CT32" s="92">
        <f>IF(ISERROR(LARGE($AX32:$BK32,COLUMNS($CR32:CT32))),0,LARGE($AX32:$BK32,COLUMNS($CR32:CT32)))</f>
        <v>0</v>
      </c>
      <c r="CU32" s="92">
        <f>IF(ISERROR(LARGE($AX32:$BK32,COLUMNS($CR32:CU32))),0,LARGE($AX32:$BK32,COLUMNS($CR32:CU32)))</f>
        <v>0</v>
      </c>
      <c r="CV32" s="111">
        <f>IF(ISERROR(LARGE($AX32:$BK32,COLUMNS($CR32:CV32))),0,LARGE($AX32:$BK32,COLUMNS($CR32:CV32)))</f>
        <v>0</v>
      </c>
      <c r="CW32" s="111">
        <f>IF(ISERROR(LARGE($AX32:$BK32,COLUMNS($CR32:CW32))),0,LARGE($AX32:$BK32,COLUMNS($CR32:CW32)))</f>
        <v>0</v>
      </c>
      <c r="CX32" s="111">
        <f>IF(ISERROR(LARGE($AX32:$BK32,COLUMNS($CR32:CX32))),0,LARGE($AX32:$BK32,COLUMNS($CR32:CX32)))</f>
        <v>0</v>
      </c>
      <c r="CY32" s="111">
        <f>IF(ISERROR(LARGE($AX32:$BK32,COLUMNS($CR32:CY32))),0,LARGE($AX32:$BK32,COLUMNS($CR32:CY32)))</f>
        <v>0</v>
      </c>
      <c r="CZ32" s="111">
        <f>IF(ISERROR(LARGE($AX32:$BK32,COLUMNS($CR32:CZ32))),0,LARGE($AX32:$BK32,COLUMNS($CR32:CZ32)))</f>
        <v>0</v>
      </c>
      <c r="DA32" s="111">
        <f>IF(ISERROR(LARGE($AX32:$BK32,COLUMNS($CR32:DA32))),0,LARGE($AX32:$BK32,COLUMNS($CR32:DA32)))</f>
        <v>0</v>
      </c>
      <c r="DB32" s="111">
        <f>IF(ISERROR(LARGE($AX32:$BK32,COLUMNS($CR32:DB32))),0,LARGE($AX32:$BK32,COLUMNS($CR32:DB32)))</f>
        <v>0</v>
      </c>
      <c r="DC32" s="111">
        <f>IF(ISERROR(LARGE($AX32:$BK32,COLUMNS($CR32:DC32))),0,LARGE($AX32:$BK32,COLUMNS($CR32:DC32)))</f>
        <v>0</v>
      </c>
      <c r="DD32" s="111">
        <f>IF(ISERROR(LARGE($AX32:$BK32,COLUMNS($CR32:DD32))),0,LARGE($AX32:$BK32,COLUMNS($CR32:DD32)))</f>
        <v>0</v>
      </c>
      <c r="DE32" s="111">
        <f>IF(ISERROR(LARGE($AX32:$BK32,COLUMNS($CR32:DE32))),0,LARGE($AX32:$BK32,COLUMNS($CR32:DE32)))</f>
        <v>0</v>
      </c>
      <c r="DG32" s="113">
        <f t="shared" si="17"/>
        <v>0</v>
      </c>
      <c r="DH32" s="113">
        <f t="shared" si="18"/>
        <v>0</v>
      </c>
      <c r="DI32" s="113">
        <f t="shared" si="19"/>
        <v>0</v>
      </c>
      <c r="DJ32" s="113">
        <f t="shared" si="20"/>
        <v>0</v>
      </c>
      <c r="DK32" s="113">
        <f t="shared" si="21"/>
        <v>0</v>
      </c>
      <c r="DL32" s="113">
        <f t="shared" si="22"/>
        <v>0</v>
      </c>
      <c r="DM32">
        <f t="shared" si="23"/>
        <v>0</v>
      </c>
      <c r="DN32">
        <f t="shared" si="24"/>
        <v>0</v>
      </c>
      <c r="DO32">
        <f t="shared" si="25"/>
        <v>0</v>
      </c>
      <c r="DP32">
        <f t="shared" si="26"/>
        <v>0</v>
      </c>
      <c r="DQ32">
        <f t="shared" si="27"/>
        <v>0</v>
      </c>
      <c r="DR32">
        <f t="shared" si="28"/>
        <v>0</v>
      </c>
      <c r="DS32">
        <f t="shared" si="29"/>
        <v>0</v>
      </c>
      <c r="DT32">
        <f t="shared" si="30"/>
        <v>0</v>
      </c>
      <c r="DV32">
        <f>LARGE($DG32:$DT32,COLUMNS($DV32:DV32))</f>
        <v>0</v>
      </c>
      <c r="DW32">
        <f>LARGE($DG32:$DT32,COLUMNS($DV32:DW32))</f>
        <v>0</v>
      </c>
      <c r="DX32">
        <f>LARGE($DG32:$DT32,COLUMNS($DV32:DX32))</f>
        <v>0</v>
      </c>
      <c r="DY32">
        <f>LARGE($DG32:$DT32,COLUMNS($DV32:DY32))</f>
        <v>0</v>
      </c>
      <c r="DZ32">
        <f>LARGE($DG32:$DT32,COLUMNS($DV32:DZ32))</f>
        <v>0</v>
      </c>
      <c r="EA32">
        <f>LARGE($DG32:$DT32,COLUMNS($DV32:EA32))</f>
        <v>0</v>
      </c>
      <c r="EB32">
        <f>LARGE($DG32:$DT32,COLUMNS($DV32:EB32))</f>
        <v>0</v>
      </c>
      <c r="EC32">
        <f>LARGE($DG32:$DT32,COLUMNS($DV32:EC32))</f>
        <v>0</v>
      </c>
      <c r="ED32">
        <f>LARGE($DG32:$DT32,COLUMNS($DV32:ED32))</f>
        <v>0</v>
      </c>
      <c r="EE32">
        <f>LARGE($DG32:$DT32,COLUMNS($DV32:EE32))</f>
        <v>0</v>
      </c>
      <c r="EF32">
        <f>LARGE($DG32:$DT32,COLUMNS($DV32:EF32))</f>
        <v>0</v>
      </c>
      <c r="EG32">
        <f>LARGE($DG32:$DT32,COLUMNS($DV32:EG32))</f>
        <v>0</v>
      </c>
      <c r="EH32">
        <f>LARGE($DG32:$DT32,COLUMNS($DV32:EH32))</f>
        <v>0</v>
      </c>
      <c r="EI32">
        <f>LARGE($DG32:$DT32,COLUMNS($DV32:EI32))</f>
        <v>0</v>
      </c>
      <c r="EK32">
        <f t="shared" si="31"/>
        <v>0</v>
      </c>
      <c r="EL32">
        <f t="shared" si="32"/>
        <v>0</v>
      </c>
      <c r="EM32">
        <f t="shared" si="33"/>
        <v>0</v>
      </c>
      <c r="EN32">
        <f t="shared" si="34"/>
        <v>0</v>
      </c>
      <c r="EO32">
        <f t="shared" si="35"/>
        <v>0</v>
      </c>
      <c r="EP32">
        <f t="shared" si="36"/>
        <v>0</v>
      </c>
      <c r="EQ32">
        <f t="shared" si="37"/>
        <v>0</v>
      </c>
      <c r="ER32">
        <f t="shared" si="38"/>
        <v>0</v>
      </c>
      <c r="ES32">
        <f t="shared" si="39"/>
        <v>0</v>
      </c>
      <c r="ET32">
        <f t="shared" si="40"/>
        <v>0</v>
      </c>
      <c r="EU32">
        <f t="shared" si="41"/>
        <v>0</v>
      </c>
      <c r="EV32">
        <f t="shared" si="42"/>
        <v>0</v>
      </c>
      <c r="EW32">
        <f t="shared" si="43"/>
        <v>0</v>
      </c>
      <c r="EX32">
        <f t="shared" si="44"/>
        <v>0</v>
      </c>
      <c r="EY32">
        <f t="shared" si="45"/>
        <v>0</v>
      </c>
      <c r="EZ32">
        <f t="shared" si="46"/>
        <v>0</v>
      </c>
      <c r="FA32">
        <f t="shared" si="47"/>
        <v>0</v>
      </c>
      <c r="FB32">
        <f t="shared" si="48"/>
        <v>0</v>
      </c>
      <c r="FC32">
        <f t="shared" si="49"/>
        <v>0</v>
      </c>
      <c r="FD32">
        <f t="shared" si="50"/>
        <v>0</v>
      </c>
      <c r="FE32">
        <f t="shared" si="51"/>
        <v>0</v>
      </c>
      <c r="FF32">
        <f t="shared" si="52"/>
        <v>0</v>
      </c>
      <c r="FG32">
        <f t="shared" si="53"/>
        <v>0</v>
      </c>
      <c r="FH32">
        <f t="shared" si="54"/>
        <v>0</v>
      </c>
      <c r="FI32">
        <f t="shared" si="55"/>
        <v>0</v>
      </c>
      <c r="FJ32">
        <f t="shared" si="56"/>
        <v>0</v>
      </c>
      <c r="FK32">
        <f t="shared" si="57"/>
        <v>0</v>
      </c>
      <c r="FL32">
        <f t="shared" si="58"/>
        <v>0</v>
      </c>
      <c r="FN32">
        <f>LARGE($EK32:$FL32,COLUMNS($FN32:FN32))</f>
        <v>0</v>
      </c>
      <c r="FO32">
        <f>LARGE($EK32:$FL32,COLUMNS($FN32:FO32))</f>
        <v>0</v>
      </c>
      <c r="FP32">
        <f>LARGE($EK32:$FL32,COLUMNS($FN32:FP32))</f>
        <v>0</v>
      </c>
      <c r="FQ32">
        <f>LARGE($EK32:$FL32,COLUMNS($FN32:FQ32))</f>
        <v>0</v>
      </c>
      <c r="FR32">
        <f>LARGE($EK32:$FL32,COLUMNS($FN32:FR32))</f>
        <v>0</v>
      </c>
      <c r="FS32">
        <f>LARGE($EK32:$FL32,COLUMNS($FN32:FS32))</f>
        <v>0</v>
      </c>
      <c r="FT32">
        <f>LARGE($EK32:$FL32,COLUMNS($FN32:FT32))</f>
        <v>0</v>
      </c>
      <c r="FU32">
        <f>LARGE($EK32:$FL32,COLUMNS($FN32:FU32))</f>
        <v>0</v>
      </c>
      <c r="FV32">
        <f>LARGE($EK32:$FL32,COLUMNS($FN32:FV32))</f>
        <v>0</v>
      </c>
      <c r="FW32">
        <f>LARGE($EK32:$FL32,COLUMNS($FN32:FW32))</f>
        <v>0</v>
      </c>
      <c r="FY32">
        <f t="shared" si="59"/>
        <v>0</v>
      </c>
      <c r="FZ32">
        <f t="shared" si="60"/>
        <v>0</v>
      </c>
      <c r="GA32">
        <f t="shared" si="61"/>
        <v>0</v>
      </c>
      <c r="GB32">
        <f t="shared" si="62"/>
        <v>0</v>
      </c>
      <c r="GC32">
        <f t="shared" si="63"/>
        <v>0</v>
      </c>
      <c r="GD32">
        <f t="shared" si="64"/>
        <v>0</v>
      </c>
      <c r="GE32">
        <f t="shared" si="65"/>
        <v>0</v>
      </c>
      <c r="GF32">
        <f t="shared" si="66"/>
        <v>0</v>
      </c>
      <c r="GG32">
        <f t="shared" si="67"/>
        <v>0</v>
      </c>
      <c r="GH32">
        <f t="shared" si="68"/>
        <v>0</v>
      </c>
      <c r="GI32">
        <f t="shared" si="69"/>
        <v>0</v>
      </c>
      <c r="GJ32">
        <f t="shared" si="70"/>
        <v>0</v>
      </c>
      <c r="GK32">
        <f t="shared" si="71"/>
        <v>0</v>
      </c>
      <c r="GL32">
        <f t="shared" si="72"/>
        <v>0</v>
      </c>
      <c r="GM32">
        <f t="shared" si="73"/>
        <v>0</v>
      </c>
      <c r="GN32">
        <f t="shared" si="74"/>
        <v>0</v>
      </c>
      <c r="GO32">
        <f t="shared" si="75"/>
        <v>0</v>
      </c>
      <c r="GP32">
        <f t="shared" si="76"/>
        <v>0</v>
      </c>
      <c r="GQ32">
        <f t="shared" si="77"/>
        <v>0</v>
      </c>
      <c r="GR32">
        <f t="shared" si="78"/>
        <v>0</v>
      </c>
      <c r="GS32">
        <f t="shared" si="79"/>
        <v>0</v>
      </c>
      <c r="GT32">
        <f t="shared" si="80"/>
        <v>0</v>
      </c>
      <c r="GU32">
        <f t="shared" si="81"/>
        <v>0</v>
      </c>
      <c r="GV32">
        <f t="shared" si="82"/>
        <v>0</v>
      </c>
      <c r="GX32">
        <f>LARGE($FY32:$GV32,COLUMNS($GX32:GX32))</f>
        <v>0</v>
      </c>
      <c r="GY32">
        <f>LARGE($FY32:$GV32,COLUMNS($GX32:GY32))</f>
        <v>0</v>
      </c>
      <c r="GZ32">
        <f>LARGE($FY32:$GV32,COLUMNS($GX32:GZ32))</f>
        <v>0</v>
      </c>
      <c r="HA32">
        <f>LARGE($FY32:$GV32,COLUMNS($GX32:HA32))</f>
        <v>0</v>
      </c>
      <c r="HB32">
        <f>LARGE($FY32:$GV32,COLUMNS($GX32:HB32))</f>
        <v>0</v>
      </c>
      <c r="HC32">
        <f>LARGE($FY32:$GV32,COLUMNS($GX32:HC32))</f>
        <v>0</v>
      </c>
      <c r="HD32">
        <f>LARGE($FY32:$GV32,COLUMNS($GX32:HD32))</f>
        <v>0</v>
      </c>
      <c r="HE32">
        <f>LARGE($FY32:$GV32,COLUMNS($GX32:HE32))</f>
        <v>0</v>
      </c>
      <c r="HF32">
        <f>LARGE($FY32:$GV32,COLUMNS($GX32:HF32))</f>
        <v>0</v>
      </c>
      <c r="HG32">
        <f>LARGE($FY32:$GV32,COLUMNS($GX32:HG32))</f>
        <v>0</v>
      </c>
      <c r="HH32">
        <f>LARGE($FY32:$GV32,COLUMNS($GX32:HH32))</f>
        <v>0</v>
      </c>
      <c r="HI32">
        <f>LARGE($FY32:$GV32,COLUMNS($GX32:HI32))</f>
        <v>0</v>
      </c>
      <c r="HJ32">
        <f>LARGE($FY32:$GV32,COLUMNS($GX32:HJ32))</f>
        <v>0</v>
      </c>
      <c r="HK32">
        <f>LARGE($FY32:$GV32,COLUMNS($GX32:HK32))</f>
        <v>0</v>
      </c>
    </row>
    <row r="33" spans="1:219" ht="15" customHeight="1">
      <c r="A33" s="57" t="s">
        <v>247</v>
      </c>
      <c r="B33" s="120">
        <f t="shared" si="2"/>
        <v>0</v>
      </c>
      <c r="C33" s="35">
        <f t="shared" si="3"/>
        <v>0</v>
      </c>
      <c r="D33" s="123" t="e">
        <f t="shared" si="4"/>
        <v>#VALUE!</v>
      </c>
      <c r="E33" s="38" t="e">
        <f t="shared" si="5"/>
        <v>#DIV/0!</v>
      </c>
      <c r="F33" s="122">
        <f t="shared" si="6"/>
        <v>0</v>
      </c>
      <c r="G33" s="38"/>
      <c r="H33" s="110">
        <f t="shared" si="7"/>
        <v>0</v>
      </c>
      <c r="I33" s="62">
        <f t="shared" si="8"/>
        <v>0</v>
      </c>
      <c r="J33" s="110">
        <f t="shared" si="9"/>
        <v>0</v>
      </c>
      <c r="K33" s="62">
        <f t="shared" si="10"/>
        <v>0</v>
      </c>
      <c r="L33" s="110">
        <f t="shared" si="11"/>
        <v>0</v>
      </c>
      <c r="M33" s="109">
        <f t="shared" si="12"/>
        <v>0</v>
      </c>
      <c r="N33" s="110">
        <f t="shared" si="13"/>
        <v>0</v>
      </c>
      <c r="O33" s="109">
        <f t="shared" si="14"/>
        <v>0</v>
      </c>
      <c r="P33" s="20">
        <f t="shared" si="15"/>
        <v>0</v>
      </c>
      <c r="Q33" s="20">
        <f t="shared" si="16"/>
        <v>0</v>
      </c>
      <c r="R33" s="20"/>
      <c r="S33" s="20"/>
      <c r="T33" s="78"/>
      <c r="U33" s="81"/>
      <c r="V33" s="78"/>
      <c r="W33" s="78"/>
      <c r="X33" s="78"/>
      <c r="Y33" s="78"/>
      <c r="Z33" s="78"/>
      <c r="AA33" s="78"/>
      <c r="AB33" s="78"/>
      <c r="AC33" s="78"/>
      <c r="AD33" s="78"/>
      <c r="AE33" s="78"/>
      <c r="AF33" s="78"/>
      <c r="AG33" s="78"/>
      <c r="AH33" s="78"/>
      <c r="AI33" s="78"/>
      <c r="AJ33" s="78"/>
      <c r="AK33" s="78"/>
      <c r="AL33" s="78"/>
      <c r="AM33" s="78"/>
      <c r="AN33" s="78"/>
      <c r="AP33" s="78"/>
      <c r="AQ33" s="78"/>
      <c r="AV33" s="78"/>
      <c r="AW33" s="78"/>
      <c r="AX33" s="47"/>
      <c r="AY33" s="47"/>
      <c r="AZ33" s="79"/>
      <c r="BA33" s="79"/>
      <c r="BB33" s="79"/>
      <c r="BC33" s="79"/>
      <c r="BD33" s="79"/>
      <c r="BE33" s="47"/>
      <c r="BF33" s="47"/>
      <c r="BG33" s="47"/>
      <c r="BH33" s="47"/>
      <c r="BI33" s="47"/>
      <c r="BJ33" s="47"/>
      <c r="BK33" s="47"/>
      <c r="BL33" s="47"/>
      <c r="BM33" s="47"/>
      <c r="BN33" s="92">
        <f>IF(ISERROR(LARGE($T33:$AG33,COLUMNS($BN33:BN33))),0,LARGE($T33:$AG33,COLUMNS($BN33:BN33)))</f>
        <v>0</v>
      </c>
      <c r="BO33" s="92">
        <f>IF(ISERROR(LARGE($T33:$AG33,COLUMNS($BN33:BO33))),0,LARGE($T33:$AG33,COLUMNS($BN33:BO33)))</f>
        <v>0</v>
      </c>
      <c r="BP33" s="92">
        <f>IF(ISERROR(LARGE($T33:$AG33,COLUMNS($BN33:BP33))),0,LARGE($T33:$AG33,COLUMNS($BN33:BP33)))</f>
        <v>0</v>
      </c>
      <c r="BQ33" s="92">
        <f>IF(ISERROR(LARGE($T33:$AG33,COLUMNS($BN33:BQ33))),0,LARGE($T33:$AG33,COLUMNS($BN33:BQ33)))</f>
        <v>0</v>
      </c>
      <c r="BR33" s="92">
        <f>IF(ISERROR(LARGE($T33:$AG33,COLUMNS($BN33:BR33))),0,LARGE($T33:$AG33,COLUMNS($BN33:BR33)))</f>
        <v>0</v>
      </c>
      <c r="BS33" s="92">
        <f>IF(ISERROR(LARGE($T33:$AG33,COLUMNS($BN33:BS33))),0,LARGE($T33:$AG33,COLUMNS($BN33:BS33)))</f>
        <v>0</v>
      </c>
      <c r="BT33" s="111">
        <f>IF(ISERROR(LARGE($T33:$AG33,COLUMNS($BN33:BT33))),0,LARGE($T33:$AG33,COLUMNS($BN33:BT33)))</f>
        <v>0</v>
      </c>
      <c r="BU33" s="111">
        <f>IF(ISERROR(LARGE($T33:$AG33,COLUMNS($BN33:BU33))),0,LARGE($T33:$AG33,COLUMNS($BN33:BU33)))</f>
        <v>0</v>
      </c>
      <c r="BV33" s="111">
        <f>IF(ISERROR(LARGE($T33:$AG33,COLUMNS($BN33:BV33))),0,LARGE($T33:$AG33,COLUMNS($BN33:BV33)))</f>
        <v>0</v>
      </c>
      <c r="BW33" s="111">
        <f>IF(ISERROR(LARGE($T33:$AG33,COLUMNS($BN33:BW33))),0,LARGE($T33:$AG33,COLUMNS($BN33:BW33)))</f>
        <v>0</v>
      </c>
      <c r="BX33" s="111">
        <f>IF(ISERROR(LARGE($T33:$AG33,COLUMNS($BN33:BX33))),0,LARGE($T33:$AG33,COLUMNS($BN33:BX33)))</f>
        <v>0</v>
      </c>
      <c r="BY33" s="111">
        <f>IF(ISERROR(LARGE($T33:$AG33,COLUMNS($BN33:BY33))),0,LARGE($T33:$AG33,COLUMNS($BN33:BY33)))</f>
        <v>0</v>
      </c>
      <c r="BZ33" s="111">
        <f>IF(ISERROR(LARGE($T33:$AG33,COLUMNS($BN33:BZ33))),0,LARGE($T33:$AG33,COLUMNS($BN33:BZ33)))</f>
        <v>0</v>
      </c>
      <c r="CA33" s="111">
        <f>IF(ISERROR(LARGE($T33:$AG33,COLUMNS($BN33:CA33))),0,LARGE($T33:$AG33,COLUMNS($BN33:CA33)))</f>
        <v>0</v>
      </c>
      <c r="CB33" s="92"/>
      <c r="CC33" s="92">
        <f>IF(ISERROR(LARGE($AI33:$AV33,COLUMNS($CC33:CC33))),0,LARGE($AI33:$AV33,COLUMNS($CC33:CC33)))</f>
        <v>0</v>
      </c>
      <c r="CD33" s="92">
        <f>IF(ISERROR(LARGE($AI33:$AV33,COLUMNS($CC33:CD33))),0,LARGE($AI33:$AV33,COLUMNS($CC33:CD33)))</f>
        <v>0</v>
      </c>
      <c r="CE33" s="92">
        <f>IF(ISERROR(LARGE($AI33:$AV33,COLUMNS($CC33:CE33))),0,LARGE($AI33:$AV33,COLUMNS($CC33:CE33)))</f>
        <v>0</v>
      </c>
      <c r="CF33" s="92">
        <f>IF(ISERROR(LARGE($AI33:$AV33,COLUMNS($CC33:CF33))),0,LARGE($AI33:$AV33,COLUMNS($CC33:CF33)))</f>
        <v>0</v>
      </c>
      <c r="CG33" s="111">
        <f>IF(ISERROR(LARGE($AI33:$AV33,COLUMNS($CC33:CG33))),0,LARGE($AI33:$AV33,COLUMNS($CC33:CG33)))</f>
        <v>0</v>
      </c>
      <c r="CH33" s="111">
        <f>IF(ISERROR(LARGE($AI33:$AV33,COLUMNS($CC33:CH33))),0,LARGE($AI33:$AV33,COLUMNS($CC33:CH33)))</f>
        <v>0</v>
      </c>
      <c r="CI33" s="111">
        <f>IF(ISERROR(LARGE($AI33:$AV33,COLUMNS($CC33:CI33))),0,LARGE($AI33:$AV33,COLUMNS($CC33:CI33)))</f>
        <v>0</v>
      </c>
      <c r="CJ33" s="111">
        <f>IF(ISERROR(LARGE($AI33:$AV33,COLUMNS($CC33:CJ33))),0,LARGE($AI33:$AV33,COLUMNS($CC33:CJ33)))</f>
        <v>0</v>
      </c>
      <c r="CK33" s="111">
        <f>IF(ISERROR(LARGE($AI33:$AV33,COLUMNS($CC33:CK33))),0,LARGE($AI33:$AV33,COLUMNS($CC33:CK33)))</f>
        <v>0</v>
      </c>
      <c r="CL33" s="111">
        <f>IF(ISERROR(LARGE($AI33:$AV33,COLUMNS($CC33:CL33))),0,LARGE($AI33:$AV33,COLUMNS($CC33:CL33)))</f>
        <v>0</v>
      </c>
      <c r="CM33" s="111">
        <f>IF(ISERROR(LARGE($AI33:$AV33,COLUMNS($CC33:CM33))),0,LARGE($AI33:$AV33,COLUMNS($CC33:CM33)))</f>
        <v>0</v>
      </c>
      <c r="CN33" s="111">
        <f>IF(ISERROR(LARGE($AI33:$AV33,COLUMNS($CC33:CN33))),0,LARGE($AI33:$AV33,COLUMNS($CC33:CN33)))</f>
        <v>0</v>
      </c>
      <c r="CO33" s="111">
        <f>IF(ISERROR(LARGE($AI33:$AV33,COLUMNS($CC33:CO33))),0,LARGE($AI33:$AV33,COLUMNS($CC33:CO33)))</f>
        <v>0</v>
      </c>
      <c r="CP33" s="111">
        <f>IF(ISERROR(LARGE($AI33:$AV33,COLUMNS($CC33:CP33))),0,LARGE($AI33:$AV33,COLUMNS($CC33:CP33)))</f>
        <v>0</v>
      </c>
      <c r="CQ33" s="92"/>
      <c r="CR33" s="92">
        <f>IF(ISERROR(LARGE($AX33:$BK33,COLUMNS($CR33:CR33))),0,LARGE($AX33:$BK33,COLUMNS($CR33:CR33)))</f>
        <v>0</v>
      </c>
      <c r="CS33" s="92">
        <f>IF(ISERROR(LARGE($AX33:$BK33,COLUMNS($CR33:CS33))),0,LARGE($AX33:$BK33,COLUMNS($CR33:CS33)))</f>
        <v>0</v>
      </c>
      <c r="CT33" s="92">
        <f>IF(ISERROR(LARGE($AX33:$BK33,COLUMNS($CR33:CT33))),0,LARGE($AX33:$BK33,COLUMNS($CR33:CT33)))</f>
        <v>0</v>
      </c>
      <c r="CU33" s="92">
        <f>IF(ISERROR(LARGE($AX33:$BK33,COLUMNS($CR33:CU33))),0,LARGE($AX33:$BK33,COLUMNS($CR33:CU33)))</f>
        <v>0</v>
      </c>
      <c r="CV33" s="111">
        <f>IF(ISERROR(LARGE($AX33:$BK33,COLUMNS($CR33:CV33))),0,LARGE($AX33:$BK33,COLUMNS($CR33:CV33)))</f>
        <v>0</v>
      </c>
      <c r="CW33" s="111">
        <f>IF(ISERROR(LARGE($AX33:$BK33,COLUMNS($CR33:CW33))),0,LARGE($AX33:$BK33,COLUMNS($CR33:CW33)))</f>
        <v>0</v>
      </c>
      <c r="CX33" s="111">
        <f>IF(ISERROR(LARGE($AX33:$BK33,COLUMNS($CR33:CX33))),0,LARGE($AX33:$BK33,COLUMNS($CR33:CX33)))</f>
        <v>0</v>
      </c>
      <c r="CY33" s="111">
        <f>IF(ISERROR(LARGE($AX33:$BK33,COLUMNS($CR33:CY33))),0,LARGE($AX33:$BK33,COLUMNS($CR33:CY33)))</f>
        <v>0</v>
      </c>
      <c r="CZ33" s="111">
        <f>IF(ISERROR(LARGE($AX33:$BK33,COLUMNS($CR33:CZ33))),0,LARGE($AX33:$BK33,COLUMNS($CR33:CZ33)))</f>
        <v>0</v>
      </c>
      <c r="DA33" s="111">
        <f>IF(ISERROR(LARGE($AX33:$BK33,COLUMNS($CR33:DA33))),0,LARGE($AX33:$BK33,COLUMNS($CR33:DA33)))</f>
        <v>0</v>
      </c>
      <c r="DB33" s="111">
        <f>IF(ISERROR(LARGE($AX33:$BK33,COLUMNS($CR33:DB33))),0,LARGE($AX33:$BK33,COLUMNS($CR33:DB33)))</f>
        <v>0</v>
      </c>
      <c r="DC33" s="111">
        <f>IF(ISERROR(LARGE($AX33:$BK33,COLUMNS($CR33:DC33))),0,LARGE($AX33:$BK33,COLUMNS($CR33:DC33)))</f>
        <v>0</v>
      </c>
      <c r="DD33" s="111">
        <f>IF(ISERROR(LARGE($AX33:$BK33,COLUMNS($CR33:DD33))),0,LARGE($AX33:$BK33,COLUMNS($CR33:DD33)))</f>
        <v>0</v>
      </c>
      <c r="DE33" s="111">
        <f>IF(ISERROR(LARGE($AX33:$BK33,COLUMNS($CR33:DE33))),0,LARGE($AX33:$BK33,COLUMNS($CR33:DE33)))</f>
        <v>0</v>
      </c>
      <c r="DG33" s="113">
        <f t="shared" si="17"/>
        <v>0</v>
      </c>
      <c r="DH33" s="113">
        <f t="shared" si="18"/>
        <v>0</v>
      </c>
      <c r="DI33" s="113">
        <f t="shared" si="19"/>
        <v>0</v>
      </c>
      <c r="DJ33" s="113">
        <f t="shared" si="20"/>
        <v>0</v>
      </c>
      <c r="DK33" s="113">
        <f t="shared" si="21"/>
        <v>0</v>
      </c>
      <c r="DL33" s="113">
        <f t="shared" si="22"/>
        <v>0</v>
      </c>
      <c r="DM33">
        <f t="shared" si="23"/>
        <v>0</v>
      </c>
      <c r="DN33">
        <f t="shared" si="24"/>
        <v>0</v>
      </c>
      <c r="DO33">
        <f t="shared" si="25"/>
        <v>0</v>
      </c>
      <c r="DP33">
        <f t="shared" si="26"/>
        <v>0</v>
      </c>
      <c r="DQ33">
        <f t="shared" si="27"/>
        <v>0</v>
      </c>
      <c r="DR33">
        <f t="shared" si="28"/>
        <v>0</v>
      </c>
      <c r="DS33">
        <f t="shared" si="29"/>
        <v>0</v>
      </c>
      <c r="DT33">
        <f t="shared" si="30"/>
        <v>0</v>
      </c>
      <c r="DV33">
        <f>LARGE($DG33:$DT33,COLUMNS($DV33:DV33))</f>
        <v>0</v>
      </c>
      <c r="DW33">
        <f>LARGE($DG33:$DT33,COLUMNS($DV33:DW33))</f>
        <v>0</v>
      </c>
      <c r="DX33">
        <f>LARGE($DG33:$DT33,COLUMNS($DV33:DX33))</f>
        <v>0</v>
      </c>
      <c r="DY33">
        <f>LARGE($DG33:$DT33,COLUMNS($DV33:DY33))</f>
        <v>0</v>
      </c>
      <c r="DZ33">
        <f>LARGE($DG33:$DT33,COLUMNS($DV33:DZ33))</f>
        <v>0</v>
      </c>
      <c r="EA33">
        <f>LARGE($DG33:$DT33,COLUMNS($DV33:EA33))</f>
        <v>0</v>
      </c>
      <c r="EB33">
        <f>LARGE($DG33:$DT33,COLUMNS($DV33:EB33))</f>
        <v>0</v>
      </c>
      <c r="EC33">
        <f>LARGE($DG33:$DT33,COLUMNS($DV33:EC33))</f>
        <v>0</v>
      </c>
      <c r="ED33">
        <f>LARGE($DG33:$DT33,COLUMNS($DV33:ED33))</f>
        <v>0</v>
      </c>
      <c r="EE33">
        <f>LARGE($DG33:$DT33,COLUMNS($DV33:EE33))</f>
        <v>0</v>
      </c>
      <c r="EF33">
        <f>LARGE($DG33:$DT33,COLUMNS($DV33:EF33))</f>
        <v>0</v>
      </c>
      <c r="EG33">
        <f>LARGE($DG33:$DT33,COLUMNS($DV33:EG33))</f>
        <v>0</v>
      </c>
      <c r="EH33">
        <f>LARGE($DG33:$DT33,COLUMNS($DV33:EH33))</f>
        <v>0</v>
      </c>
      <c r="EI33">
        <f>LARGE($DG33:$DT33,COLUMNS($DV33:EI33))</f>
        <v>0</v>
      </c>
      <c r="EK33">
        <f t="shared" si="31"/>
        <v>0</v>
      </c>
      <c r="EL33">
        <f t="shared" si="32"/>
        <v>0</v>
      </c>
      <c r="EM33">
        <f t="shared" si="33"/>
        <v>0</v>
      </c>
      <c r="EN33">
        <f t="shared" si="34"/>
        <v>0</v>
      </c>
      <c r="EO33">
        <f t="shared" si="35"/>
        <v>0</v>
      </c>
      <c r="EP33">
        <f t="shared" si="36"/>
        <v>0</v>
      </c>
      <c r="EQ33">
        <f t="shared" si="37"/>
        <v>0</v>
      </c>
      <c r="ER33">
        <f t="shared" si="38"/>
        <v>0</v>
      </c>
      <c r="ES33">
        <f t="shared" si="39"/>
        <v>0</v>
      </c>
      <c r="ET33">
        <f t="shared" si="40"/>
        <v>0</v>
      </c>
      <c r="EU33">
        <f t="shared" si="41"/>
        <v>0</v>
      </c>
      <c r="EV33">
        <f t="shared" si="42"/>
        <v>0</v>
      </c>
      <c r="EW33">
        <f t="shared" si="43"/>
        <v>0</v>
      </c>
      <c r="EX33">
        <f t="shared" si="44"/>
        <v>0</v>
      </c>
      <c r="EY33">
        <f t="shared" si="45"/>
        <v>0</v>
      </c>
      <c r="EZ33">
        <f t="shared" si="46"/>
        <v>0</v>
      </c>
      <c r="FA33">
        <f t="shared" si="47"/>
        <v>0</v>
      </c>
      <c r="FB33">
        <f t="shared" si="48"/>
        <v>0</v>
      </c>
      <c r="FC33">
        <f t="shared" si="49"/>
        <v>0</v>
      </c>
      <c r="FD33">
        <f t="shared" si="50"/>
        <v>0</v>
      </c>
      <c r="FE33">
        <f t="shared" si="51"/>
        <v>0</v>
      </c>
      <c r="FF33">
        <f t="shared" si="52"/>
        <v>0</v>
      </c>
      <c r="FG33">
        <f t="shared" si="53"/>
        <v>0</v>
      </c>
      <c r="FH33">
        <f t="shared" si="54"/>
        <v>0</v>
      </c>
      <c r="FI33">
        <f t="shared" si="55"/>
        <v>0</v>
      </c>
      <c r="FJ33">
        <f t="shared" si="56"/>
        <v>0</v>
      </c>
      <c r="FK33">
        <f t="shared" si="57"/>
        <v>0</v>
      </c>
      <c r="FL33">
        <f t="shared" si="58"/>
        <v>0</v>
      </c>
      <c r="FN33">
        <f>LARGE($EK33:$FL33,COLUMNS($FN33:FN33))</f>
        <v>0</v>
      </c>
      <c r="FO33">
        <f>LARGE($EK33:$FL33,COLUMNS($FN33:FO33))</f>
        <v>0</v>
      </c>
      <c r="FP33">
        <f>LARGE($EK33:$FL33,COLUMNS($FN33:FP33))</f>
        <v>0</v>
      </c>
      <c r="FQ33">
        <f>LARGE($EK33:$FL33,COLUMNS($FN33:FQ33))</f>
        <v>0</v>
      </c>
      <c r="FR33">
        <f>LARGE($EK33:$FL33,COLUMNS($FN33:FR33))</f>
        <v>0</v>
      </c>
      <c r="FS33">
        <f>LARGE($EK33:$FL33,COLUMNS($FN33:FS33))</f>
        <v>0</v>
      </c>
      <c r="FT33">
        <f>LARGE($EK33:$FL33,COLUMNS($FN33:FT33))</f>
        <v>0</v>
      </c>
      <c r="FU33">
        <f>LARGE($EK33:$FL33,COLUMNS($FN33:FU33))</f>
        <v>0</v>
      </c>
      <c r="FV33">
        <f>LARGE($EK33:$FL33,COLUMNS($FN33:FV33))</f>
        <v>0</v>
      </c>
      <c r="FW33">
        <f>LARGE($EK33:$FL33,COLUMNS($FN33:FW33))</f>
        <v>0</v>
      </c>
      <c r="FY33">
        <f t="shared" si="59"/>
        <v>0</v>
      </c>
      <c r="FZ33">
        <f t="shared" si="60"/>
        <v>0</v>
      </c>
      <c r="GA33">
        <f t="shared" si="61"/>
        <v>0</v>
      </c>
      <c r="GB33">
        <f t="shared" si="62"/>
        <v>0</v>
      </c>
      <c r="GC33">
        <f t="shared" si="63"/>
        <v>0</v>
      </c>
      <c r="GD33">
        <f t="shared" si="64"/>
        <v>0</v>
      </c>
      <c r="GE33">
        <f t="shared" si="65"/>
        <v>0</v>
      </c>
      <c r="GF33">
        <f t="shared" si="66"/>
        <v>0</v>
      </c>
      <c r="GG33">
        <f t="shared" si="67"/>
        <v>0</v>
      </c>
      <c r="GH33">
        <f t="shared" si="68"/>
        <v>0</v>
      </c>
      <c r="GI33">
        <f t="shared" si="69"/>
        <v>0</v>
      </c>
      <c r="GJ33">
        <f t="shared" si="70"/>
        <v>0</v>
      </c>
      <c r="GK33">
        <f t="shared" si="71"/>
        <v>0</v>
      </c>
      <c r="GL33">
        <f t="shared" si="72"/>
        <v>0</v>
      </c>
      <c r="GM33">
        <f t="shared" si="73"/>
        <v>0</v>
      </c>
      <c r="GN33">
        <f t="shared" si="74"/>
        <v>0</v>
      </c>
      <c r="GO33">
        <f t="shared" si="75"/>
        <v>0</v>
      </c>
      <c r="GP33">
        <f t="shared" si="76"/>
        <v>0</v>
      </c>
      <c r="GQ33">
        <f t="shared" si="77"/>
        <v>0</v>
      </c>
      <c r="GR33">
        <f t="shared" si="78"/>
        <v>0</v>
      </c>
      <c r="GS33">
        <f t="shared" si="79"/>
        <v>0</v>
      </c>
      <c r="GT33">
        <f t="shared" si="80"/>
        <v>0</v>
      </c>
      <c r="GU33">
        <f t="shared" si="81"/>
        <v>0</v>
      </c>
      <c r="GV33">
        <f t="shared" si="82"/>
        <v>0</v>
      </c>
      <c r="GX33">
        <f>LARGE($FY33:$GV33,COLUMNS($GX33:GX33))</f>
        <v>0</v>
      </c>
      <c r="GY33">
        <f>LARGE($FY33:$GV33,COLUMNS($GX33:GY33))</f>
        <v>0</v>
      </c>
      <c r="GZ33">
        <f>LARGE($FY33:$GV33,COLUMNS($GX33:GZ33))</f>
        <v>0</v>
      </c>
      <c r="HA33">
        <f>LARGE($FY33:$GV33,COLUMNS($GX33:HA33))</f>
        <v>0</v>
      </c>
      <c r="HB33">
        <f>LARGE($FY33:$GV33,COLUMNS($GX33:HB33))</f>
        <v>0</v>
      </c>
      <c r="HC33">
        <f>LARGE($FY33:$GV33,COLUMNS($GX33:HC33))</f>
        <v>0</v>
      </c>
      <c r="HD33">
        <f>LARGE($FY33:$GV33,COLUMNS($GX33:HD33))</f>
        <v>0</v>
      </c>
      <c r="HE33">
        <f>LARGE($FY33:$GV33,COLUMNS($GX33:HE33))</f>
        <v>0</v>
      </c>
      <c r="HF33">
        <f>LARGE($FY33:$GV33,COLUMNS($GX33:HF33))</f>
        <v>0</v>
      </c>
      <c r="HG33">
        <f>LARGE($FY33:$GV33,COLUMNS($GX33:HG33))</f>
        <v>0</v>
      </c>
      <c r="HH33">
        <f>LARGE($FY33:$GV33,COLUMNS($GX33:HH33))</f>
        <v>0</v>
      </c>
      <c r="HI33">
        <f>LARGE($FY33:$GV33,COLUMNS($GX33:HI33))</f>
        <v>0</v>
      </c>
      <c r="HJ33">
        <f>LARGE($FY33:$GV33,COLUMNS($GX33:HJ33))</f>
        <v>0</v>
      </c>
      <c r="HK33">
        <f>LARGE($FY33:$GV33,COLUMNS($GX33:HK33))</f>
        <v>0</v>
      </c>
    </row>
    <row r="34" spans="1:219" ht="15" customHeight="1">
      <c r="A34" s="11" t="s">
        <v>251</v>
      </c>
      <c r="B34" s="120">
        <f t="shared" si="2"/>
        <v>0</v>
      </c>
      <c r="C34" s="35">
        <f t="shared" si="3"/>
        <v>0</v>
      </c>
      <c r="D34" s="123" t="e">
        <f t="shared" si="4"/>
        <v>#VALUE!</v>
      </c>
      <c r="E34" s="38" t="e">
        <f t="shared" si="5"/>
        <v>#DIV/0!</v>
      </c>
      <c r="F34" s="122">
        <f t="shared" si="6"/>
        <v>0</v>
      </c>
      <c r="G34" s="38"/>
      <c r="H34" s="110">
        <f t="shared" si="7"/>
        <v>0</v>
      </c>
      <c r="I34" s="62">
        <f t="shared" si="8"/>
        <v>0</v>
      </c>
      <c r="J34" s="110">
        <f t="shared" si="9"/>
        <v>0</v>
      </c>
      <c r="K34" s="62">
        <f t="shared" si="10"/>
        <v>0</v>
      </c>
      <c r="L34" s="110">
        <f t="shared" si="11"/>
        <v>0</v>
      </c>
      <c r="M34" s="109">
        <f t="shared" si="12"/>
        <v>0</v>
      </c>
      <c r="N34" s="110">
        <f t="shared" si="13"/>
        <v>0</v>
      </c>
      <c r="O34" s="109">
        <f t="shared" si="14"/>
        <v>0</v>
      </c>
      <c r="P34" s="20">
        <f t="shared" si="15"/>
        <v>0</v>
      </c>
      <c r="Q34" s="20">
        <f t="shared" si="16"/>
        <v>0</v>
      </c>
      <c r="R34" s="20"/>
      <c r="S34" s="20"/>
      <c r="T34" s="78"/>
      <c r="U34" s="81"/>
      <c r="V34" s="78"/>
      <c r="W34" s="78"/>
      <c r="X34" s="78"/>
      <c r="Y34" s="78"/>
      <c r="Z34" s="78"/>
      <c r="AA34" s="78"/>
      <c r="AB34" s="78"/>
      <c r="AC34" s="78"/>
      <c r="AD34" s="78"/>
      <c r="AE34" s="78"/>
      <c r="AF34" s="78"/>
      <c r="AG34" s="78"/>
      <c r="AH34" s="78"/>
      <c r="AI34" s="78"/>
      <c r="AJ34" s="78"/>
      <c r="AK34" s="78"/>
      <c r="AL34" s="78"/>
      <c r="AM34" s="78"/>
      <c r="AN34" s="78"/>
      <c r="AP34" s="78"/>
      <c r="AQ34" s="78"/>
      <c r="AV34" s="78"/>
      <c r="AW34" s="78"/>
      <c r="AX34" s="47"/>
      <c r="AY34" s="47"/>
      <c r="AZ34" s="79"/>
      <c r="BA34" s="79"/>
      <c r="BB34" s="79"/>
      <c r="BC34" s="79"/>
      <c r="BD34" s="79"/>
      <c r="BE34" s="47"/>
      <c r="BF34" s="47"/>
      <c r="BG34" s="47"/>
      <c r="BH34" s="47"/>
      <c r="BI34" s="47"/>
      <c r="BJ34" s="47"/>
      <c r="BK34" s="47"/>
      <c r="BL34" s="47"/>
      <c r="BM34" s="47"/>
      <c r="BN34" s="92">
        <f>IF(ISERROR(LARGE($T34:$AG34,COLUMNS($BN34:BN34))),0,LARGE($T34:$AG34,COLUMNS($BN34:BN34)))</f>
        <v>0</v>
      </c>
      <c r="BO34" s="92">
        <f>IF(ISERROR(LARGE($T34:$AG34,COLUMNS($BN34:BO34))),0,LARGE($T34:$AG34,COLUMNS($BN34:BO34)))</f>
        <v>0</v>
      </c>
      <c r="BP34" s="92">
        <f>IF(ISERROR(LARGE($T34:$AG34,COLUMNS($BN34:BP34))),0,LARGE($T34:$AG34,COLUMNS($BN34:BP34)))</f>
        <v>0</v>
      </c>
      <c r="BQ34" s="92">
        <f>IF(ISERROR(LARGE($T34:$AG34,COLUMNS($BN34:BQ34))),0,LARGE($T34:$AG34,COLUMNS($BN34:BQ34)))</f>
        <v>0</v>
      </c>
      <c r="BR34" s="92">
        <f>IF(ISERROR(LARGE($T34:$AG34,COLUMNS($BN34:BR34))),0,LARGE($T34:$AG34,COLUMNS($BN34:BR34)))</f>
        <v>0</v>
      </c>
      <c r="BS34" s="92">
        <f>IF(ISERROR(LARGE($T34:$AG34,COLUMNS($BN34:BS34))),0,LARGE($T34:$AG34,COLUMNS($BN34:BS34)))</f>
        <v>0</v>
      </c>
      <c r="BT34" s="111">
        <f>IF(ISERROR(LARGE($T34:$AG34,COLUMNS($BN34:BT34))),0,LARGE($T34:$AG34,COLUMNS($BN34:BT34)))</f>
        <v>0</v>
      </c>
      <c r="BU34" s="111">
        <f>IF(ISERROR(LARGE($T34:$AG34,COLUMNS($BN34:BU34))),0,LARGE($T34:$AG34,COLUMNS($BN34:BU34)))</f>
        <v>0</v>
      </c>
      <c r="BV34" s="111">
        <f>IF(ISERROR(LARGE($T34:$AG34,COLUMNS($BN34:BV34))),0,LARGE($T34:$AG34,COLUMNS($BN34:BV34)))</f>
        <v>0</v>
      </c>
      <c r="BW34" s="111">
        <f>IF(ISERROR(LARGE($T34:$AG34,COLUMNS($BN34:BW34))),0,LARGE($T34:$AG34,COLUMNS($BN34:BW34)))</f>
        <v>0</v>
      </c>
      <c r="BX34" s="111">
        <f>IF(ISERROR(LARGE($T34:$AG34,COLUMNS($BN34:BX34))),0,LARGE($T34:$AG34,COLUMNS($BN34:BX34)))</f>
        <v>0</v>
      </c>
      <c r="BY34" s="111">
        <f>IF(ISERROR(LARGE($T34:$AG34,COLUMNS($BN34:BY34))),0,LARGE($T34:$AG34,COLUMNS($BN34:BY34)))</f>
        <v>0</v>
      </c>
      <c r="BZ34" s="111">
        <f>IF(ISERROR(LARGE($T34:$AG34,COLUMNS($BN34:BZ34))),0,LARGE($T34:$AG34,COLUMNS($BN34:BZ34)))</f>
        <v>0</v>
      </c>
      <c r="CA34" s="111">
        <f>IF(ISERROR(LARGE($T34:$AG34,COLUMNS($BN34:CA34))),0,LARGE($T34:$AG34,COLUMNS($BN34:CA34)))</f>
        <v>0</v>
      </c>
      <c r="CB34" s="92"/>
      <c r="CC34" s="92">
        <f>IF(ISERROR(LARGE($AI34:$AV34,COLUMNS($CC34:CC34))),0,LARGE($AI34:$AV34,COLUMNS($CC34:CC34)))</f>
        <v>0</v>
      </c>
      <c r="CD34" s="92">
        <f>IF(ISERROR(LARGE($AI34:$AV34,COLUMNS($CC34:CD34))),0,LARGE($AI34:$AV34,COLUMNS($CC34:CD34)))</f>
        <v>0</v>
      </c>
      <c r="CE34" s="92">
        <f>IF(ISERROR(LARGE($AI34:$AV34,COLUMNS($CC34:CE34))),0,LARGE($AI34:$AV34,COLUMNS($CC34:CE34)))</f>
        <v>0</v>
      </c>
      <c r="CF34" s="92">
        <f>IF(ISERROR(LARGE($AI34:$AV34,COLUMNS($CC34:CF34))),0,LARGE($AI34:$AV34,COLUMNS($CC34:CF34)))</f>
        <v>0</v>
      </c>
      <c r="CG34" s="111">
        <f>IF(ISERROR(LARGE($AI34:$AV34,COLUMNS($CC34:CG34))),0,LARGE($AI34:$AV34,COLUMNS($CC34:CG34)))</f>
        <v>0</v>
      </c>
      <c r="CH34" s="111">
        <f>IF(ISERROR(LARGE($AI34:$AV34,COLUMNS($CC34:CH34))),0,LARGE($AI34:$AV34,COLUMNS($CC34:CH34)))</f>
        <v>0</v>
      </c>
      <c r="CI34" s="111">
        <f>IF(ISERROR(LARGE($AI34:$AV34,COLUMNS($CC34:CI34))),0,LARGE($AI34:$AV34,COLUMNS($CC34:CI34)))</f>
        <v>0</v>
      </c>
      <c r="CJ34" s="111">
        <f>IF(ISERROR(LARGE($AI34:$AV34,COLUMNS($CC34:CJ34))),0,LARGE($AI34:$AV34,COLUMNS($CC34:CJ34)))</f>
        <v>0</v>
      </c>
      <c r="CK34" s="111">
        <f>IF(ISERROR(LARGE($AI34:$AV34,COLUMNS($CC34:CK34))),0,LARGE($AI34:$AV34,COLUMNS($CC34:CK34)))</f>
        <v>0</v>
      </c>
      <c r="CL34" s="111">
        <f>IF(ISERROR(LARGE($AI34:$AV34,COLUMNS($CC34:CL34))),0,LARGE($AI34:$AV34,COLUMNS($CC34:CL34)))</f>
        <v>0</v>
      </c>
      <c r="CM34" s="111">
        <f>IF(ISERROR(LARGE($AI34:$AV34,COLUMNS($CC34:CM34))),0,LARGE($AI34:$AV34,COLUMNS($CC34:CM34)))</f>
        <v>0</v>
      </c>
      <c r="CN34" s="111">
        <f>IF(ISERROR(LARGE($AI34:$AV34,COLUMNS($CC34:CN34))),0,LARGE($AI34:$AV34,COLUMNS($CC34:CN34)))</f>
        <v>0</v>
      </c>
      <c r="CO34" s="111">
        <f>IF(ISERROR(LARGE($AI34:$AV34,COLUMNS($CC34:CO34))),0,LARGE($AI34:$AV34,COLUMNS($CC34:CO34)))</f>
        <v>0</v>
      </c>
      <c r="CP34" s="111">
        <f>IF(ISERROR(LARGE($AI34:$AV34,COLUMNS($CC34:CP34))),0,LARGE($AI34:$AV34,COLUMNS($CC34:CP34)))</f>
        <v>0</v>
      </c>
      <c r="CQ34" s="92"/>
      <c r="CR34" s="92">
        <f>IF(ISERROR(LARGE($AX34:$BK34,COLUMNS($CR34:CR34))),0,LARGE($AX34:$BK34,COLUMNS($CR34:CR34)))</f>
        <v>0</v>
      </c>
      <c r="CS34" s="92">
        <f>IF(ISERROR(LARGE($AX34:$BK34,COLUMNS($CR34:CS34))),0,LARGE($AX34:$BK34,COLUMNS($CR34:CS34)))</f>
        <v>0</v>
      </c>
      <c r="CT34" s="92">
        <f>IF(ISERROR(LARGE($AX34:$BK34,COLUMNS($CR34:CT34))),0,LARGE($AX34:$BK34,COLUMNS($CR34:CT34)))</f>
        <v>0</v>
      </c>
      <c r="CU34" s="92">
        <f>IF(ISERROR(LARGE($AX34:$BK34,COLUMNS($CR34:CU34))),0,LARGE($AX34:$BK34,COLUMNS($CR34:CU34)))</f>
        <v>0</v>
      </c>
      <c r="CV34" s="111">
        <f>IF(ISERROR(LARGE($AX34:$BK34,COLUMNS($CR34:CV34))),0,LARGE($AX34:$BK34,COLUMNS($CR34:CV34)))</f>
        <v>0</v>
      </c>
      <c r="CW34" s="111">
        <f>IF(ISERROR(LARGE($AX34:$BK34,COLUMNS($CR34:CW34))),0,LARGE($AX34:$BK34,COLUMNS($CR34:CW34)))</f>
        <v>0</v>
      </c>
      <c r="CX34" s="111">
        <f>IF(ISERROR(LARGE($AX34:$BK34,COLUMNS($CR34:CX34))),0,LARGE($AX34:$BK34,COLUMNS($CR34:CX34)))</f>
        <v>0</v>
      </c>
      <c r="CY34" s="111">
        <f>IF(ISERROR(LARGE($AX34:$BK34,COLUMNS($CR34:CY34))),0,LARGE($AX34:$BK34,COLUMNS($CR34:CY34)))</f>
        <v>0</v>
      </c>
      <c r="CZ34" s="111">
        <f>IF(ISERROR(LARGE($AX34:$BK34,COLUMNS($CR34:CZ34))),0,LARGE($AX34:$BK34,COLUMNS($CR34:CZ34)))</f>
        <v>0</v>
      </c>
      <c r="DA34" s="111">
        <f>IF(ISERROR(LARGE($AX34:$BK34,COLUMNS($CR34:DA34))),0,LARGE($AX34:$BK34,COLUMNS($CR34:DA34)))</f>
        <v>0</v>
      </c>
      <c r="DB34" s="111">
        <f>IF(ISERROR(LARGE($AX34:$BK34,COLUMNS($CR34:DB34))),0,LARGE($AX34:$BK34,COLUMNS($CR34:DB34)))</f>
        <v>0</v>
      </c>
      <c r="DC34" s="111">
        <f>IF(ISERROR(LARGE($AX34:$BK34,COLUMNS($CR34:DC34))),0,LARGE($AX34:$BK34,COLUMNS($CR34:DC34)))</f>
        <v>0</v>
      </c>
      <c r="DD34" s="111">
        <f>IF(ISERROR(LARGE($AX34:$BK34,COLUMNS($CR34:DD34))),0,LARGE($AX34:$BK34,COLUMNS($CR34:DD34)))</f>
        <v>0</v>
      </c>
      <c r="DE34" s="111">
        <f>IF(ISERROR(LARGE($AX34:$BK34,COLUMNS($CR34:DE34))),0,LARGE($AX34:$BK34,COLUMNS($CR34:DE34)))</f>
        <v>0</v>
      </c>
      <c r="DG34" s="113">
        <f t="shared" si="17"/>
        <v>0</v>
      </c>
      <c r="DH34" s="113">
        <f t="shared" si="18"/>
        <v>0</v>
      </c>
      <c r="DI34" s="113">
        <f t="shared" si="19"/>
        <v>0</v>
      </c>
      <c r="DJ34" s="113">
        <f t="shared" si="20"/>
        <v>0</v>
      </c>
      <c r="DK34" s="113">
        <f t="shared" si="21"/>
        <v>0</v>
      </c>
      <c r="DL34" s="113">
        <f t="shared" si="22"/>
        <v>0</v>
      </c>
      <c r="DM34">
        <f t="shared" si="23"/>
        <v>0</v>
      </c>
      <c r="DN34">
        <f t="shared" si="24"/>
        <v>0</v>
      </c>
      <c r="DO34">
        <f t="shared" si="25"/>
        <v>0</v>
      </c>
      <c r="DP34">
        <f t="shared" si="26"/>
        <v>0</v>
      </c>
      <c r="DQ34">
        <f t="shared" si="27"/>
        <v>0</v>
      </c>
      <c r="DR34">
        <f t="shared" si="28"/>
        <v>0</v>
      </c>
      <c r="DS34">
        <f t="shared" si="29"/>
        <v>0</v>
      </c>
      <c r="DT34">
        <f t="shared" si="30"/>
        <v>0</v>
      </c>
      <c r="DV34">
        <f>LARGE($DG34:$DT34,COLUMNS($DV34:DV34))</f>
        <v>0</v>
      </c>
      <c r="DW34">
        <f>LARGE($DG34:$DT34,COLUMNS($DV34:DW34))</f>
        <v>0</v>
      </c>
      <c r="DX34">
        <f>LARGE($DG34:$DT34,COLUMNS($DV34:DX34))</f>
        <v>0</v>
      </c>
      <c r="DY34">
        <f>LARGE($DG34:$DT34,COLUMNS($DV34:DY34))</f>
        <v>0</v>
      </c>
      <c r="DZ34">
        <f>LARGE($DG34:$DT34,COLUMNS($DV34:DZ34))</f>
        <v>0</v>
      </c>
      <c r="EA34">
        <f>LARGE($DG34:$DT34,COLUMNS($DV34:EA34))</f>
        <v>0</v>
      </c>
      <c r="EB34">
        <f>LARGE($DG34:$DT34,COLUMNS($DV34:EB34))</f>
        <v>0</v>
      </c>
      <c r="EC34">
        <f>LARGE($DG34:$DT34,COLUMNS($DV34:EC34))</f>
        <v>0</v>
      </c>
      <c r="ED34">
        <f>LARGE($DG34:$DT34,COLUMNS($DV34:ED34))</f>
        <v>0</v>
      </c>
      <c r="EE34">
        <f>LARGE($DG34:$DT34,COLUMNS($DV34:EE34))</f>
        <v>0</v>
      </c>
      <c r="EF34">
        <f>LARGE($DG34:$DT34,COLUMNS($DV34:EF34))</f>
        <v>0</v>
      </c>
      <c r="EG34">
        <f>LARGE($DG34:$DT34,COLUMNS($DV34:EG34))</f>
        <v>0</v>
      </c>
      <c r="EH34">
        <f>LARGE($DG34:$DT34,COLUMNS($DV34:EH34))</f>
        <v>0</v>
      </c>
      <c r="EI34">
        <f>LARGE($DG34:$DT34,COLUMNS($DV34:EI34))</f>
        <v>0</v>
      </c>
      <c r="EK34">
        <f t="shared" si="31"/>
        <v>0</v>
      </c>
      <c r="EL34">
        <f t="shared" si="32"/>
        <v>0</v>
      </c>
      <c r="EM34">
        <f t="shared" si="33"/>
        <v>0</v>
      </c>
      <c r="EN34">
        <f t="shared" si="34"/>
        <v>0</v>
      </c>
      <c r="EO34">
        <f t="shared" si="35"/>
        <v>0</v>
      </c>
      <c r="EP34">
        <f t="shared" si="36"/>
        <v>0</v>
      </c>
      <c r="EQ34">
        <f t="shared" si="37"/>
        <v>0</v>
      </c>
      <c r="ER34">
        <f t="shared" si="38"/>
        <v>0</v>
      </c>
      <c r="ES34">
        <f t="shared" si="39"/>
        <v>0</v>
      </c>
      <c r="ET34">
        <f t="shared" si="40"/>
        <v>0</v>
      </c>
      <c r="EU34">
        <f t="shared" si="41"/>
        <v>0</v>
      </c>
      <c r="EV34">
        <f t="shared" si="42"/>
        <v>0</v>
      </c>
      <c r="EW34">
        <f t="shared" si="43"/>
        <v>0</v>
      </c>
      <c r="EX34">
        <f t="shared" si="44"/>
        <v>0</v>
      </c>
      <c r="EY34">
        <f t="shared" si="45"/>
        <v>0</v>
      </c>
      <c r="EZ34">
        <f t="shared" si="46"/>
        <v>0</v>
      </c>
      <c r="FA34">
        <f t="shared" si="47"/>
        <v>0</v>
      </c>
      <c r="FB34">
        <f t="shared" si="48"/>
        <v>0</v>
      </c>
      <c r="FC34">
        <f t="shared" si="49"/>
        <v>0</v>
      </c>
      <c r="FD34">
        <f t="shared" si="50"/>
        <v>0</v>
      </c>
      <c r="FE34">
        <f t="shared" si="51"/>
        <v>0</v>
      </c>
      <c r="FF34">
        <f t="shared" si="52"/>
        <v>0</v>
      </c>
      <c r="FG34">
        <f t="shared" si="53"/>
        <v>0</v>
      </c>
      <c r="FH34">
        <f t="shared" si="54"/>
        <v>0</v>
      </c>
      <c r="FI34">
        <f t="shared" si="55"/>
        <v>0</v>
      </c>
      <c r="FJ34">
        <f t="shared" si="56"/>
        <v>0</v>
      </c>
      <c r="FK34">
        <f t="shared" si="57"/>
        <v>0</v>
      </c>
      <c r="FL34">
        <f t="shared" si="58"/>
        <v>0</v>
      </c>
      <c r="FN34">
        <f>LARGE($EK34:$FL34,COLUMNS($FN34:FN34))</f>
        <v>0</v>
      </c>
      <c r="FO34">
        <f>LARGE($EK34:$FL34,COLUMNS($FN34:FO34))</f>
        <v>0</v>
      </c>
      <c r="FP34">
        <f>LARGE($EK34:$FL34,COLUMNS($FN34:FP34))</f>
        <v>0</v>
      </c>
      <c r="FQ34">
        <f>LARGE($EK34:$FL34,COLUMNS($FN34:FQ34))</f>
        <v>0</v>
      </c>
      <c r="FR34">
        <f>LARGE($EK34:$FL34,COLUMNS($FN34:FR34))</f>
        <v>0</v>
      </c>
      <c r="FS34">
        <f>LARGE($EK34:$FL34,COLUMNS($FN34:FS34))</f>
        <v>0</v>
      </c>
      <c r="FT34">
        <f>LARGE($EK34:$FL34,COLUMNS($FN34:FT34))</f>
        <v>0</v>
      </c>
      <c r="FU34">
        <f>LARGE($EK34:$FL34,COLUMNS($FN34:FU34))</f>
        <v>0</v>
      </c>
      <c r="FV34">
        <f>LARGE($EK34:$FL34,COLUMNS($FN34:FV34))</f>
        <v>0</v>
      </c>
      <c r="FW34">
        <f>LARGE($EK34:$FL34,COLUMNS($FN34:FW34))</f>
        <v>0</v>
      </c>
      <c r="FY34">
        <f t="shared" si="59"/>
        <v>0</v>
      </c>
      <c r="FZ34">
        <f t="shared" si="60"/>
        <v>0</v>
      </c>
      <c r="GA34">
        <f t="shared" si="61"/>
        <v>0</v>
      </c>
      <c r="GB34">
        <f t="shared" si="62"/>
        <v>0</v>
      </c>
      <c r="GC34">
        <f t="shared" si="63"/>
        <v>0</v>
      </c>
      <c r="GD34">
        <f t="shared" si="64"/>
        <v>0</v>
      </c>
      <c r="GE34">
        <f t="shared" si="65"/>
        <v>0</v>
      </c>
      <c r="GF34">
        <f t="shared" si="66"/>
        <v>0</v>
      </c>
      <c r="GG34">
        <f t="shared" si="67"/>
        <v>0</v>
      </c>
      <c r="GH34">
        <f t="shared" si="68"/>
        <v>0</v>
      </c>
      <c r="GI34">
        <f t="shared" si="69"/>
        <v>0</v>
      </c>
      <c r="GJ34">
        <f t="shared" si="70"/>
        <v>0</v>
      </c>
      <c r="GK34">
        <f t="shared" si="71"/>
        <v>0</v>
      </c>
      <c r="GL34">
        <f t="shared" si="72"/>
        <v>0</v>
      </c>
      <c r="GM34">
        <f t="shared" si="73"/>
        <v>0</v>
      </c>
      <c r="GN34">
        <f t="shared" si="74"/>
        <v>0</v>
      </c>
      <c r="GO34">
        <f t="shared" si="75"/>
        <v>0</v>
      </c>
      <c r="GP34">
        <f t="shared" si="76"/>
        <v>0</v>
      </c>
      <c r="GQ34">
        <f t="shared" si="77"/>
        <v>0</v>
      </c>
      <c r="GR34">
        <f t="shared" si="78"/>
        <v>0</v>
      </c>
      <c r="GS34">
        <f t="shared" si="79"/>
        <v>0</v>
      </c>
      <c r="GT34">
        <f t="shared" si="80"/>
        <v>0</v>
      </c>
      <c r="GU34">
        <f t="shared" si="81"/>
        <v>0</v>
      </c>
      <c r="GV34">
        <f t="shared" si="82"/>
        <v>0</v>
      </c>
      <c r="GX34">
        <f>LARGE($FY34:$GV34,COLUMNS($GX34:GX34))</f>
        <v>0</v>
      </c>
      <c r="GY34">
        <f>LARGE($FY34:$GV34,COLUMNS($GX34:GY34))</f>
        <v>0</v>
      </c>
      <c r="GZ34">
        <f>LARGE($FY34:$GV34,COLUMNS($GX34:GZ34))</f>
        <v>0</v>
      </c>
      <c r="HA34">
        <f>LARGE($FY34:$GV34,COLUMNS($GX34:HA34))</f>
        <v>0</v>
      </c>
      <c r="HB34">
        <f>LARGE($FY34:$GV34,COLUMNS($GX34:HB34))</f>
        <v>0</v>
      </c>
      <c r="HC34">
        <f>LARGE($FY34:$GV34,COLUMNS($GX34:HC34))</f>
        <v>0</v>
      </c>
      <c r="HD34">
        <f>LARGE($FY34:$GV34,COLUMNS($GX34:HD34))</f>
        <v>0</v>
      </c>
      <c r="HE34">
        <f>LARGE($FY34:$GV34,COLUMNS($GX34:HE34))</f>
        <v>0</v>
      </c>
      <c r="HF34">
        <f>LARGE($FY34:$GV34,COLUMNS($GX34:HF34))</f>
        <v>0</v>
      </c>
      <c r="HG34">
        <f>LARGE($FY34:$GV34,COLUMNS($GX34:HG34))</f>
        <v>0</v>
      </c>
      <c r="HH34">
        <f>LARGE($FY34:$GV34,COLUMNS($GX34:HH34))</f>
        <v>0</v>
      </c>
      <c r="HI34">
        <f>LARGE($FY34:$GV34,COLUMNS($GX34:HI34))</f>
        <v>0</v>
      </c>
      <c r="HJ34">
        <f>LARGE($FY34:$GV34,COLUMNS($GX34:HJ34))</f>
        <v>0</v>
      </c>
      <c r="HK34">
        <f>LARGE($FY34:$GV34,COLUMNS($GX34:HK34))</f>
        <v>0</v>
      </c>
    </row>
    <row r="35" spans="1:219" ht="15" customHeight="1">
      <c r="A35" s="11" t="s">
        <v>382</v>
      </c>
      <c r="B35" s="120">
        <f t="shared" si="2"/>
        <v>0</v>
      </c>
      <c r="C35" s="35">
        <f t="shared" si="3"/>
        <v>0</v>
      </c>
      <c r="D35" s="123" t="e">
        <f t="shared" si="4"/>
        <v>#VALUE!</v>
      </c>
      <c r="E35" s="38" t="e">
        <f t="shared" si="5"/>
        <v>#DIV/0!</v>
      </c>
      <c r="F35" s="122">
        <f t="shared" si="6"/>
        <v>0</v>
      </c>
      <c r="G35" s="38"/>
      <c r="H35" s="110">
        <f t="shared" si="7"/>
        <v>0</v>
      </c>
      <c r="I35" s="62">
        <f t="shared" si="8"/>
        <v>0</v>
      </c>
      <c r="J35" s="110">
        <f t="shared" si="9"/>
        <v>0</v>
      </c>
      <c r="K35" s="62">
        <f t="shared" si="10"/>
        <v>0</v>
      </c>
      <c r="L35" s="110">
        <f t="shared" si="11"/>
        <v>0</v>
      </c>
      <c r="M35" s="109">
        <f t="shared" si="12"/>
        <v>0</v>
      </c>
      <c r="N35" s="110">
        <f t="shared" si="13"/>
        <v>0</v>
      </c>
      <c r="O35" s="109">
        <f t="shared" si="14"/>
        <v>0</v>
      </c>
      <c r="P35" s="20">
        <f t="shared" si="15"/>
        <v>0</v>
      </c>
      <c r="Q35" s="20">
        <f t="shared" si="16"/>
        <v>0</v>
      </c>
      <c r="R35" s="20"/>
      <c r="S35" s="20"/>
      <c r="T35" s="78"/>
      <c r="U35" s="78"/>
      <c r="V35" s="47"/>
      <c r="W35" s="78"/>
      <c r="X35" s="78"/>
      <c r="Y35" s="78"/>
      <c r="Z35" s="78"/>
      <c r="AA35" s="78"/>
      <c r="AB35" s="78"/>
      <c r="AC35" s="78"/>
      <c r="AD35" s="78"/>
      <c r="AE35" s="78"/>
      <c r="AF35" s="78"/>
      <c r="AG35" s="78"/>
      <c r="AH35" s="78"/>
      <c r="AI35" s="49"/>
      <c r="AJ35" s="49"/>
      <c r="AK35" s="49"/>
      <c r="AL35" s="47"/>
      <c r="AM35" s="49"/>
      <c r="AN35" s="47"/>
      <c r="AP35" s="47"/>
      <c r="AQ35" s="47"/>
      <c r="AV35" s="47"/>
      <c r="AW35" s="47"/>
      <c r="AX35" s="47"/>
      <c r="AY35" s="47"/>
      <c r="AZ35" s="47"/>
      <c r="BA35" s="47"/>
      <c r="BB35" s="47"/>
      <c r="BC35" s="47"/>
      <c r="BD35" s="47"/>
      <c r="BE35" s="47"/>
      <c r="BF35" s="47"/>
      <c r="BG35" s="47"/>
      <c r="BH35" s="47"/>
      <c r="BI35" s="47"/>
      <c r="BJ35" s="47"/>
      <c r="BK35" s="47"/>
      <c r="BL35" s="47"/>
      <c r="BM35" s="47"/>
      <c r="BN35" s="92">
        <f>IF(ISERROR(LARGE($T35:$AG35,COLUMNS($BN35:BN35))),0,LARGE($T35:$AG35,COLUMNS($BN35:BN35)))</f>
        <v>0</v>
      </c>
      <c r="BO35" s="92">
        <f>IF(ISERROR(LARGE($T35:$AG35,COLUMNS($BN35:BO35))),0,LARGE($T35:$AG35,COLUMNS($BN35:BO35)))</f>
        <v>0</v>
      </c>
      <c r="BP35" s="92">
        <f>IF(ISERROR(LARGE($T35:$AG35,COLUMNS($BN35:BP35))),0,LARGE($T35:$AG35,COLUMNS($BN35:BP35)))</f>
        <v>0</v>
      </c>
      <c r="BQ35" s="92">
        <f>IF(ISERROR(LARGE($T35:$AG35,COLUMNS($BN35:BQ35))),0,LARGE($T35:$AG35,COLUMNS($BN35:BQ35)))</f>
        <v>0</v>
      </c>
      <c r="BR35" s="92">
        <f>IF(ISERROR(LARGE($T35:$AG35,COLUMNS($BN35:BR35))),0,LARGE($T35:$AG35,COLUMNS($BN35:BR35)))</f>
        <v>0</v>
      </c>
      <c r="BS35" s="92">
        <f>IF(ISERROR(LARGE($T35:$AG35,COLUMNS($BN35:BS35))),0,LARGE($T35:$AG35,COLUMNS($BN35:BS35)))</f>
        <v>0</v>
      </c>
      <c r="BT35" s="111">
        <f>IF(ISERROR(LARGE($T35:$AG35,COLUMNS($BN35:BT35))),0,LARGE($T35:$AG35,COLUMNS($BN35:BT35)))</f>
        <v>0</v>
      </c>
      <c r="BU35" s="111">
        <f>IF(ISERROR(LARGE($T35:$AG35,COLUMNS($BN35:BU35))),0,LARGE($T35:$AG35,COLUMNS($BN35:BU35)))</f>
        <v>0</v>
      </c>
      <c r="BV35" s="111">
        <f>IF(ISERROR(LARGE($T35:$AG35,COLUMNS($BN35:BV35))),0,LARGE($T35:$AG35,COLUMNS($BN35:BV35)))</f>
        <v>0</v>
      </c>
      <c r="BW35" s="111">
        <f>IF(ISERROR(LARGE($T35:$AG35,COLUMNS($BN35:BW35))),0,LARGE($T35:$AG35,COLUMNS($BN35:BW35)))</f>
        <v>0</v>
      </c>
      <c r="BX35" s="111">
        <f>IF(ISERROR(LARGE($T35:$AG35,COLUMNS($BN35:BX35))),0,LARGE($T35:$AG35,COLUMNS($BN35:BX35)))</f>
        <v>0</v>
      </c>
      <c r="BY35" s="111">
        <f>IF(ISERROR(LARGE($T35:$AG35,COLUMNS($BN35:BY35))),0,LARGE($T35:$AG35,COLUMNS($BN35:BY35)))</f>
        <v>0</v>
      </c>
      <c r="BZ35" s="111">
        <f>IF(ISERROR(LARGE($T35:$AG35,COLUMNS($BN35:BZ35))),0,LARGE($T35:$AG35,COLUMNS($BN35:BZ35)))</f>
        <v>0</v>
      </c>
      <c r="CA35" s="111">
        <f>IF(ISERROR(LARGE($T35:$AG35,COLUMNS($BN35:CA35))),0,LARGE($T35:$AG35,COLUMNS($BN35:CA35)))</f>
        <v>0</v>
      </c>
      <c r="CB35" s="92"/>
      <c r="CC35" s="92">
        <f>IF(ISERROR(LARGE($AI35:$AV35,COLUMNS($CC35:CC35))),0,LARGE($AI35:$AV35,COLUMNS($CC35:CC35)))</f>
        <v>0</v>
      </c>
      <c r="CD35" s="92">
        <f>IF(ISERROR(LARGE($AI35:$AV35,COLUMNS($CC35:CD35))),0,LARGE($AI35:$AV35,COLUMNS($CC35:CD35)))</f>
        <v>0</v>
      </c>
      <c r="CE35" s="92">
        <f>IF(ISERROR(LARGE($AI35:$AV35,COLUMNS($CC35:CE35))),0,LARGE($AI35:$AV35,COLUMNS($CC35:CE35)))</f>
        <v>0</v>
      </c>
      <c r="CF35" s="92">
        <f>IF(ISERROR(LARGE($AI35:$AV35,COLUMNS($CC35:CF35))),0,LARGE($AI35:$AV35,COLUMNS($CC35:CF35)))</f>
        <v>0</v>
      </c>
      <c r="CG35" s="111">
        <f>IF(ISERROR(LARGE($AI35:$AV35,COLUMNS($CC35:CG35))),0,LARGE($AI35:$AV35,COLUMNS($CC35:CG35)))</f>
        <v>0</v>
      </c>
      <c r="CH35" s="111">
        <f>IF(ISERROR(LARGE($AI35:$AV35,COLUMNS($CC35:CH35))),0,LARGE($AI35:$AV35,COLUMNS($CC35:CH35)))</f>
        <v>0</v>
      </c>
      <c r="CI35" s="111">
        <f>IF(ISERROR(LARGE($AI35:$AV35,COLUMNS($CC35:CI35))),0,LARGE($AI35:$AV35,COLUMNS($CC35:CI35)))</f>
        <v>0</v>
      </c>
      <c r="CJ35" s="111">
        <f>IF(ISERROR(LARGE($AI35:$AV35,COLUMNS($CC35:CJ35))),0,LARGE($AI35:$AV35,COLUMNS($CC35:CJ35)))</f>
        <v>0</v>
      </c>
      <c r="CK35" s="111">
        <f>IF(ISERROR(LARGE($AI35:$AV35,COLUMNS($CC35:CK35))),0,LARGE($AI35:$AV35,COLUMNS($CC35:CK35)))</f>
        <v>0</v>
      </c>
      <c r="CL35" s="111">
        <f>IF(ISERROR(LARGE($AI35:$AV35,COLUMNS($CC35:CL35))),0,LARGE($AI35:$AV35,COLUMNS($CC35:CL35)))</f>
        <v>0</v>
      </c>
      <c r="CM35" s="111">
        <f>IF(ISERROR(LARGE($AI35:$AV35,COLUMNS($CC35:CM35))),0,LARGE($AI35:$AV35,COLUMNS($CC35:CM35)))</f>
        <v>0</v>
      </c>
      <c r="CN35" s="111">
        <f>IF(ISERROR(LARGE($AI35:$AV35,COLUMNS($CC35:CN35))),0,LARGE($AI35:$AV35,COLUMNS($CC35:CN35)))</f>
        <v>0</v>
      </c>
      <c r="CO35" s="111">
        <f>IF(ISERROR(LARGE($AI35:$AV35,COLUMNS($CC35:CO35))),0,LARGE($AI35:$AV35,COLUMNS($CC35:CO35)))</f>
        <v>0</v>
      </c>
      <c r="CP35" s="111">
        <f>IF(ISERROR(LARGE($AI35:$AV35,COLUMNS($CC35:CP35))),0,LARGE($AI35:$AV35,COLUMNS($CC35:CP35)))</f>
        <v>0</v>
      </c>
      <c r="CQ35" s="92"/>
      <c r="CR35" s="92">
        <f>IF(ISERROR(LARGE($AX35:$BK35,COLUMNS($CR35:CR35))),0,LARGE($AX35:$BK35,COLUMNS($CR35:CR35)))</f>
        <v>0</v>
      </c>
      <c r="CS35" s="92">
        <f>IF(ISERROR(LARGE($AX35:$BK35,COLUMNS($CR35:CS35))),0,LARGE($AX35:$BK35,COLUMNS($CR35:CS35)))</f>
        <v>0</v>
      </c>
      <c r="CT35" s="92">
        <f>IF(ISERROR(LARGE($AX35:$BK35,COLUMNS($CR35:CT35))),0,LARGE($AX35:$BK35,COLUMNS($CR35:CT35)))</f>
        <v>0</v>
      </c>
      <c r="CU35" s="92">
        <f>IF(ISERROR(LARGE($AX35:$BK35,COLUMNS($CR35:CU35))),0,LARGE($AX35:$BK35,COLUMNS($CR35:CU35)))</f>
        <v>0</v>
      </c>
      <c r="CV35" s="111">
        <f>IF(ISERROR(LARGE($AX35:$BK35,COLUMNS($CR35:CV35))),0,LARGE($AX35:$BK35,COLUMNS($CR35:CV35)))</f>
        <v>0</v>
      </c>
      <c r="CW35" s="111">
        <f>IF(ISERROR(LARGE($AX35:$BK35,COLUMNS($CR35:CW35))),0,LARGE($AX35:$BK35,COLUMNS($CR35:CW35)))</f>
        <v>0</v>
      </c>
      <c r="CX35" s="111">
        <f>IF(ISERROR(LARGE($AX35:$BK35,COLUMNS($CR35:CX35))),0,LARGE($AX35:$BK35,COLUMNS($CR35:CX35)))</f>
        <v>0</v>
      </c>
      <c r="CY35" s="111">
        <f>IF(ISERROR(LARGE($AX35:$BK35,COLUMNS($CR35:CY35))),0,LARGE($AX35:$BK35,COLUMNS($CR35:CY35)))</f>
        <v>0</v>
      </c>
      <c r="CZ35" s="111">
        <f>IF(ISERROR(LARGE($AX35:$BK35,COLUMNS($CR35:CZ35))),0,LARGE($AX35:$BK35,COLUMNS($CR35:CZ35)))</f>
        <v>0</v>
      </c>
      <c r="DA35" s="111">
        <f>IF(ISERROR(LARGE($AX35:$BK35,COLUMNS($CR35:DA35))),0,LARGE($AX35:$BK35,COLUMNS($CR35:DA35)))</f>
        <v>0</v>
      </c>
      <c r="DB35" s="111">
        <f>IF(ISERROR(LARGE($AX35:$BK35,COLUMNS($CR35:DB35))),0,LARGE($AX35:$BK35,COLUMNS($CR35:DB35)))</f>
        <v>0</v>
      </c>
      <c r="DC35" s="111">
        <f>IF(ISERROR(LARGE($AX35:$BK35,COLUMNS($CR35:DC35))),0,LARGE($AX35:$BK35,COLUMNS($CR35:DC35)))</f>
        <v>0</v>
      </c>
      <c r="DD35" s="111">
        <f>IF(ISERROR(LARGE($AX35:$BK35,COLUMNS($CR35:DD35))),0,LARGE($AX35:$BK35,COLUMNS($CR35:DD35)))</f>
        <v>0</v>
      </c>
      <c r="DE35" s="111">
        <f>IF(ISERROR(LARGE($AX35:$BK35,COLUMNS($CR35:DE35))),0,LARGE($AX35:$BK35,COLUMNS($CR35:DE35)))</f>
        <v>0</v>
      </c>
      <c r="DG35" s="113">
        <f t="shared" si="17"/>
        <v>0</v>
      </c>
      <c r="DH35" s="113">
        <f t="shared" si="18"/>
        <v>0</v>
      </c>
      <c r="DI35" s="113">
        <f t="shared" si="19"/>
        <v>0</v>
      </c>
      <c r="DJ35" s="113">
        <f t="shared" si="20"/>
        <v>0</v>
      </c>
      <c r="DK35" s="113">
        <f t="shared" si="21"/>
        <v>0</v>
      </c>
      <c r="DL35" s="113">
        <f t="shared" si="22"/>
        <v>0</v>
      </c>
      <c r="DM35">
        <f t="shared" si="23"/>
        <v>0</v>
      </c>
      <c r="DN35">
        <f t="shared" si="24"/>
        <v>0</v>
      </c>
      <c r="DO35">
        <f t="shared" si="25"/>
        <v>0</v>
      </c>
      <c r="DP35">
        <f t="shared" si="26"/>
        <v>0</v>
      </c>
      <c r="DQ35">
        <f t="shared" si="27"/>
        <v>0</v>
      </c>
      <c r="DR35">
        <f t="shared" si="28"/>
        <v>0</v>
      </c>
      <c r="DS35">
        <f t="shared" si="29"/>
        <v>0</v>
      </c>
      <c r="DT35">
        <f t="shared" si="30"/>
        <v>0</v>
      </c>
      <c r="DV35">
        <f>LARGE($DG35:$DT35,COLUMNS($DV35:DV35))</f>
        <v>0</v>
      </c>
      <c r="DW35">
        <f>LARGE($DG35:$DT35,COLUMNS($DV35:DW35))</f>
        <v>0</v>
      </c>
      <c r="DX35">
        <f>LARGE($DG35:$DT35,COLUMNS($DV35:DX35))</f>
        <v>0</v>
      </c>
      <c r="DY35">
        <f>LARGE($DG35:$DT35,COLUMNS($DV35:DY35))</f>
        <v>0</v>
      </c>
      <c r="DZ35">
        <f>LARGE($DG35:$DT35,COLUMNS($DV35:DZ35))</f>
        <v>0</v>
      </c>
      <c r="EA35">
        <f>LARGE($DG35:$DT35,COLUMNS($DV35:EA35))</f>
        <v>0</v>
      </c>
      <c r="EB35">
        <f>LARGE($DG35:$DT35,COLUMNS($DV35:EB35))</f>
        <v>0</v>
      </c>
      <c r="EC35">
        <f>LARGE($DG35:$DT35,COLUMNS($DV35:EC35))</f>
        <v>0</v>
      </c>
      <c r="ED35">
        <f>LARGE($DG35:$DT35,COLUMNS($DV35:ED35))</f>
        <v>0</v>
      </c>
      <c r="EE35">
        <f>LARGE($DG35:$DT35,COLUMNS($DV35:EE35))</f>
        <v>0</v>
      </c>
      <c r="EF35">
        <f>LARGE($DG35:$DT35,COLUMNS($DV35:EF35))</f>
        <v>0</v>
      </c>
      <c r="EG35">
        <f>LARGE($DG35:$DT35,COLUMNS($DV35:EG35))</f>
        <v>0</v>
      </c>
      <c r="EH35">
        <f>LARGE($DG35:$DT35,COLUMNS($DV35:EH35))</f>
        <v>0</v>
      </c>
      <c r="EI35">
        <f>LARGE($DG35:$DT35,COLUMNS($DV35:EI35))</f>
        <v>0</v>
      </c>
      <c r="EK35">
        <f t="shared" si="31"/>
        <v>0</v>
      </c>
      <c r="EL35">
        <f t="shared" si="32"/>
        <v>0</v>
      </c>
      <c r="EM35">
        <f t="shared" si="33"/>
        <v>0</v>
      </c>
      <c r="EN35">
        <f t="shared" si="34"/>
        <v>0</v>
      </c>
      <c r="EO35">
        <f t="shared" si="35"/>
        <v>0</v>
      </c>
      <c r="EP35">
        <f t="shared" si="36"/>
        <v>0</v>
      </c>
      <c r="EQ35">
        <f t="shared" si="37"/>
        <v>0</v>
      </c>
      <c r="ER35">
        <f t="shared" si="38"/>
        <v>0</v>
      </c>
      <c r="ES35">
        <f t="shared" si="39"/>
        <v>0</v>
      </c>
      <c r="ET35">
        <f t="shared" si="40"/>
        <v>0</v>
      </c>
      <c r="EU35">
        <f t="shared" si="41"/>
        <v>0</v>
      </c>
      <c r="EV35">
        <f t="shared" si="42"/>
        <v>0</v>
      </c>
      <c r="EW35">
        <f t="shared" si="43"/>
        <v>0</v>
      </c>
      <c r="EX35">
        <f t="shared" si="44"/>
        <v>0</v>
      </c>
      <c r="EY35">
        <f t="shared" si="45"/>
        <v>0</v>
      </c>
      <c r="EZ35">
        <f t="shared" si="46"/>
        <v>0</v>
      </c>
      <c r="FA35">
        <f t="shared" si="47"/>
        <v>0</v>
      </c>
      <c r="FB35">
        <f t="shared" si="48"/>
        <v>0</v>
      </c>
      <c r="FC35">
        <f t="shared" si="49"/>
        <v>0</v>
      </c>
      <c r="FD35">
        <f t="shared" si="50"/>
        <v>0</v>
      </c>
      <c r="FE35">
        <f t="shared" si="51"/>
        <v>0</v>
      </c>
      <c r="FF35">
        <f t="shared" si="52"/>
        <v>0</v>
      </c>
      <c r="FG35">
        <f t="shared" si="53"/>
        <v>0</v>
      </c>
      <c r="FH35">
        <f t="shared" si="54"/>
        <v>0</v>
      </c>
      <c r="FI35">
        <f t="shared" si="55"/>
        <v>0</v>
      </c>
      <c r="FJ35">
        <f t="shared" si="56"/>
        <v>0</v>
      </c>
      <c r="FK35">
        <f t="shared" si="57"/>
        <v>0</v>
      </c>
      <c r="FL35">
        <f t="shared" si="58"/>
        <v>0</v>
      </c>
      <c r="FN35">
        <f>LARGE($EK35:$FL35,COLUMNS($FN35:FN35))</f>
        <v>0</v>
      </c>
      <c r="FO35">
        <f>LARGE($EK35:$FL35,COLUMNS($FN35:FO35))</f>
        <v>0</v>
      </c>
      <c r="FP35">
        <f>LARGE($EK35:$FL35,COLUMNS($FN35:FP35))</f>
        <v>0</v>
      </c>
      <c r="FQ35">
        <f>LARGE($EK35:$FL35,COLUMNS($FN35:FQ35))</f>
        <v>0</v>
      </c>
      <c r="FR35">
        <f>LARGE($EK35:$FL35,COLUMNS($FN35:FR35))</f>
        <v>0</v>
      </c>
      <c r="FS35">
        <f>LARGE($EK35:$FL35,COLUMNS($FN35:FS35))</f>
        <v>0</v>
      </c>
      <c r="FT35">
        <f>LARGE($EK35:$FL35,COLUMNS($FN35:FT35))</f>
        <v>0</v>
      </c>
      <c r="FU35">
        <f>LARGE($EK35:$FL35,COLUMNS($FN35:FU35))</f>
        <v>0</v>
      </c>
      <c r="FV35">
        <f>LARGE($EK35:$FL35,COLUMNS($FN35:FV35))</f>
        <v>0</v>
      </c>
      <c r="FW35">
        <f>LARGE($EK35:$FL35,COLUMNS($FN35:FW35))</f>
        <v>0</v>
      </c>
      <c r="FY35">
        <f t="shared" si="59"/>
        <v>0</v>
      </c>
      <c r="FZ35">
        <f t="shared" si="60"/>
        <v>0</v>
      </c>
      <c r="GA35">
        <f t="shared" si="61"/>
        <v>0</v>
      </c>
      <c r="GB35">
        <f t="shared" si="62"/>
        <v>0</v>
      </c>
      <c r="GC35">
        <f t="shared" si="63"/>
        <v>0</v>
      </c>
      <c r="GD35">
        <f t="shared" si="64"/>
        <v>0</v>
      </c>
      <c r="GE35">
        <f t="shared" si="65"/>
        <v>0</v>
      </c>
      <c r="GF35">
        <f t="shared" si="66"/>
        <v>0</v>
      </c>
      <c r="GG35">
        <f t="shared" si="67"/>
        <v>0</v>
      </c>
      <c r="GH35">
        <f t="shared" si="68"/>
        <v>0</v>
      </c>
      <c r="GI35">
        <f t="shared" si="69"/>
        <v>0</v>
      </c>
      <c r="GJ35">
        <f t="shared" si="70"/>
        <v>0</v>
      </c>
      <c r="GK35">
        <f t="shared" si="71"/>
        <v>0</v>
      </c>
      <c r="GL35">
        <f t="shared" si="72"/>
        <v>0</v>
      </c>
      <c r="GM35">
        <f t="shared" si="73"/>
        <v>0</v>
      </c>
      <c r="GN35">
        <f t="shared" si="74"/>
        <v>0</v>
      </c>
      <c r="GO35">
        <f t="shared" si="75"/>
        <v>0</v>
      </c>
      <c r="GP35">
        <f t="shared" si="76"/>
        <v>0</v>
      </c>
      <c r="GQ35">
        <f t="shared" si="77"/>
        <v>0</v>
      </c>
      <c r="GR35">
        <f t="shared" si="78"/>
        <v>0</v>
      </c>
      <c r="GS35">
        <f t="shared" si="79"/>
        <v>0</v>
      </c>
      <c r="GT35">
        <f t="shared" si="80"/>
        <v>0</v>
      </c>
      <c r="GU35">
        <f t="shared" si="81"/>
        <v>0</v>
      </c>
      <c r="GV35">
        <f t="shared" si="82"/>
        <v>0</v>
      </c>
      <c r="GX35">
        <f>LARGE($FY35:$GV35,COLUMNS($GX35:GX35))</f>
        <v>0</v>
      </c>
      <c r="GY35">
        <f>LARGE($FY35:$GV35,COLUMNS($GX35:GY35))</f>
        <v>0</v>
      </c>
      <c r="GZ35">
        <f>LARGE($FY35:$GV35,COLUMNS($GX35:GZ35))</f>
        <v>0</v>
      </c>
      <c r="HA35">
        <f>LARGE($FY35:$GV35,COLUMNS($GX35:HA35))</f>
        <v>0</v>
      </c>
      <c r="HB35">
        <f>LARGE($FY35:$GV35,COLUMNS($GX35:HB35))</f>
        <v>0</v>
      </c>
      <c r="HC35">
        <f>LARGE($FY35:$GV35,COLUMNS($GX35:HC35))</f>
        <v>0</v>
      </c>
      <c r="HD35">
        <f>LARGE($FY35:$GV35,COLUMNS($GX35:HD35))</f>
        <v>0</v>
      </c>
      <c r="HE35">
        <f>LARGE($FY35:$GV35,COLUMNS($GX35:HE35))</f>
        <v>0</v>
      </c>
      <c r="HF35">
        <f>LARGE($FY35:$GV35,COLUMNS($GX35:HF35))</f>
        <v>0</v>
      </c>
      <c r="HG35">
        <f>LARGE($FY35:$GV35,COLUMNS($GX35:HG35))</f>
        <v>0</v>
      </c>
      <c r="HH35">
        <f>LARGE($FY35:$GV35,COLUMNS($GX35:HH35))</f>
        <v>0</v>
      </c>
      <c r="HI35">
        <f>LARGE($FY35:$GV35,COLUMNS($GX35:HI35))</f>
        <v>0</v>
      </c>
      <c r="HJ35">
        <f>LARGE($FY35:$GV35,COLUMNS($GX35:HJ35))</f>
        <v>0</v>
      </c>
      <c r="HK35">
        <f>LARGE($FY35:$GV35,COLUMNS($GX35:HK35))</f>
        <v>0</v>
      </c>
    </row>
    <row r="36" spans="1:219" ht="15" customHeight="1">
      <c r="A36" s="57" t="s">
        <v>212</v>
      </c>
      <c r="B36" s="120">
        <f t="shared" si="2"/>
        <v>0</v>
      </c>
      <c r="C36" s="35">
        <f t="shared" si="3"/>
        <v>0</v>
      </c>
      <c r="D36" s="123" t="e">
        <f t="shared" si="4"/>
        <v>#VALUE!</v>
      </c>
      <c r="E36" s="38" t="e">
        <f t="shared" si="5"/>
        <v>#DIV/0!</v>
      </c>
      <c r="F36" s="122">
        <f t="shared" si="6"/>
        <v>0</v>
      </c>
      <c r="G36" s="38"/>
      <c r="H36" s="110">
        <f t="shared" si="7"/>
        <v>0</v>
      </c>
      <c r="I36" s="62">
        <f t="shared" si="8"/>
        <v>0</v>
      </c>
      <c r="J36" s="110">
        <f t="shared" si="9"/>
        <v>0</v>
      </c>
      <c r="K36" s="62">
        <f t="shared" si="10"/>
        <v>0</v>
      </c>
      <c r="L36" s="110">
        <f t="shared" si="11"/>
        <v>0</v>
      </c>
      <c r="M36" s="109">
        <f t="shared" si="12"/>
        <v>0</v>
      </c>
      <c r="N36" s="110">
        <f t="shared" si="13"/>
        <v>0</v>
      </c>
      <c r="O36" s="109">
        <f t="shared" si="14"/>
        <v>0</v>
      </c>
      <c r="P36" s="20">
        <f t="shared" si="15"/>
        <v>0</v>
      </c>
      <c r="Q36" s="20">
        <f t="shared" si="16"/>
        <v>0</v>
      </c>
      <c r="R36" s="20"/>
      <c r="S36" s="20"/>
      <c r="T36" s="78"/>
      <c r="U36" s="81"/>
      <c r="V36" s="78"/>
      <c r="W36" s="78"/>
      <c r="X36" s="78"/>
      <c r="Y36" s="78"/>
      <c r="Z36" s="78"/>
      <c r="AA36" s="78"/>
      <c r="AB36" s="78"/>
      <c r="AC36" s="78"/>
      <c r="AD36" s="78"/>
      <c r="AE36" s="78"/>
      <c r="AF36" s="78"/>
      <c r="AG36" s="78"/>
      <c r="AH36" s="78"/>
      <c r="AI36" s="78"/>
      <c r="AJ36" s="78"/>
      <c r="AK36" s="78"/>
      <c r="AL36" s="78"/>
      <c r="AM36" s="78"/>
      <c r="AN36" s="78"/>
      <c r="AP36" s="78"/>
      <c r="AQ36" s="78"/>
      <c r="AV36" s="78"/>
      <c r="AW36" s="78"/>
      <c r="AX36" s="47"/>
      <c r="AY36" s="47"/>
      <c r="AZ36" s="79"/>
      <c r="BA36" s="79"/>
      <c r="BB36" s="79"/>
      <c r="BC36" s="79"/>
      <c r="BD36" s="79"/>
      <c r="BE36" s="47"/>
      <c r="BF36" s="47"/>
      <c r="BG36" s="47"/>
      <c r="BH36" s="47"/>
      <c r="BI36" s="47"/>
      <c r="BJ36" s="47"/>
      <c r="BK36" s="47"/>
      <c r="BL36" s="47"/>
      <c r="BM36" s="47"/>
      <c r="BN36" s="92">
        <f>IF(ISERROR(LARGE($T36:$AG36,COLUMNS($BN36:BN36))),0,LARGE($T36:$AG36,COLUMNS($BN36:BN36)))</f>
        <v>0</v>
      </c>
      <c r="BO36" s="92">
        <f>IF(ISERROR(LARGE($T36:$AG36,COLUMNS($BN36:BO36))),0,LARGE($T36:$AG36,COLUMNS($BN36:BO36)))</f>
        <v>0</v>
      </c>
      <c r="BP36" s="92">
        <f>IF(ISERROR(LARGE($T36:$AG36,COLUMNS($BN36:BP36))),0,LARGE($T36:$AG36,COLUMNS($BN36:BP36)))</f>
        <v>0</v>
      </c>
      <c r="BQ36" s="92">
        <f>IF(ISERROR(LARGE($T36:$AG36,COLUMNS($BN36:BQ36))),0,LARGE($T36:$AG36,COLUMNS($BN36:BQ36)))</f>
        <v>0</v>
      </c>
      <c r="BR36" s="92">
        <f>IF(ISERROR(LARGE($T36:$AG36,COLUMNS($BN36:BR36))),0,LARGE($T36:$AG36,COLUMNS($BN36:BR36)))</f>
        <v>0</v>
      </c>
      <c r="BS36" s="92">
        <f>IF(ISERROR(LARGE($T36:$AG36,COLUMNS($BN36:BS36))),0,LARGE($T36:$AG36,COLUMNS($BN36:BS36)))</f>
        <v>0</v>
      </c>
      <c r="BT36" s="111">
        <f>IF(ISERROR(LARGE($T36:$AG36,COLUMNS($BN36:BT36))),0,LARGE($T36:$AG36,COLUMNS($BN36:BT36)))</f>
        <v>0</v>
      </c>
      <c r="BU36" s="111">
        <f>IF(ISERROR(LARGE($T36:$AG36,COLUMNS($BN36:BU36))),0,LARGE($T36:$AG36,COLUMNS($BN36:BU36)))</f>
        <v>0</v>
      </c>
      <c r="BV36" s="111">
        <f>IF(ISERROR(LARGE($T36:$AG36,COLUMNS($BN36:BV36))),0,LARGE($T36:$AG36,COLUMNS($BN36:BV36)))</f>
        <v>0</v>
      </c>
      <c r="BW36" s="111">
        <f>IF(ISERROR(LARGE($T36:$AG36,COLUMNS($BN36:BW36))),0,LARGE($T36:$AG36,COLUMNS($BN36:BW36)))</f>
        <v>0</v>
      </c>
      <c r="BX36" s="111">
        <f>IF(ISERROR(LARGE($T36:$AG36,COLUMNS($BN36:BX36))),0,LARGE($T36:$AG36,COLUMNS($BN36:BX36)))</f>
        <v>0</v>
      </c>
      <c r="BY36" s="111">
        <f>IF(ISERROR(LARGE($T36:$AG36,COLUMNS($BN36:BY36))),0,LARGE($T36:$AG36,COLUMNS($BN36:BY36)))</f>
        <v>0</v>
      </c>
      <c r="BZ36" s="111">
        <f>IF(ISERROR(LARGE($T36:$AG36,COLUMNS($BN36:BZ36))),0,LARGE($T36:$AG36,COLUMNS($BN36:BZ36)))</f>
        <v>0</v>
      </c>
      <c r="CA36" s="111">
        <f>IF(ISERROR(LARGE($T36:$AG36,COLUMNS($BN36:CA36))),0,LARGE($T36:$AG36,COLUMNS($BN36:CA36)))</f>
        <v>0</v>
      </c>
      <c r="CB36" s="92"/>
      <c r="CC36" s="92">
        <f>IF(ISERROR(LARGE($AI36:$AV36,COLUMNS($CC36:CC36))),0,LARGE($AI36:$AV36,COLUMNS($CC36:CC36)))</f>
        <v>0</v>
      </c>
      <c r="CD36" s="92">
        <f>IF(ISERROR(LARGE($AI36:$AV36,COLUMNS($CC36:CD36))),0,LARGE($AI36:$AV36,COLUMNS($CC36:CD36)))</f>
        <v>0</v>
      </c>
      <c r="CE36" s="92">
        <f>IF(ISERROR(LARGE($AI36:$AV36,COLUMNS($CC36:CE36))),0,LARGE($AI36:$AV36,COLUMNS($CC36:CE36)))</f>
        <v>0</v>
      </c>
      <c r="CF36" s="92">
        <f>IF(ISERROR(LARGE($AI36:$AV36,COLUMNS($CC36:CF36))),0,LARGE($AI36:$AV36,COLUMNS($CC36:CF36)))</f>
        <v>0</v>
      </c>
      <c r="CG36" s="111">
        <f>IF(ISERROR(LARGE($AI36:$AV36,COLUMNS($CC36:CG36))),0,LARGE($AI36:$AV36,COLUMNS($CC36:CG36)))</f>
        <v>0</v>
      </c>
      <c r="CH36" s="111">
        <f>IF(ISERROR(LARGE($AI36:$AV36,COLUMNS($CC36:CH36))),0,LARGE($AI36:$AV36,COLUMNS($CC36:CH36)))</f>
        <v>0</v>
      </c>
      <c r="CI36" s="111">
        <f>IF(ISERROR(LARGE($AI36:$AV36,COLUMNS($CC36:CI36))),0,LARGE($AI36:$AV36,COLUMNS($CC36:CI36)))</f>
        <v>0</v>
      </c>
      <c r="CJ36" s="111">
        <f>IF(ISERROR(LARGE($AI36:$AV36,COLUMNS($CC36:CJ36))),0,LARGE($AI36:$AV36,COLUMNS($CC36:CJ36)))</f>
        <v>0</v>
      </c>
      <c r="CK36" s="111">
        <f>IF(ISERROR(LARGE($AI36:$AV36,COLUMNS($CC36:CK36))),0,LARGE($AI36:$AV36,COLUMNS($CC36:CK36)))</f>
        <v>0</v>
      </c>
      <c r="CL36" s="111">
        <f>IF(ISERROR(LARGE($AI36:$AV36,COLUMNS($CC36:CL36))),0,LARGE($AI36:$AV36,COLUMNS($CC36:CL36)))</f>
        <v>0</v>
      </c>
      <c r="CM36" s="111">
        <f>IF(ISERROR(LARGE($AI36:$AV36,COLUMNS($CC36:CM36))),0,LARGE($AI36:$AV36,COLUMNS($CC36:CM36)))</f>
        <v>0</v>
      </c>
      <c r="CN36" s="111">
        <f>IF(ISERROR(LARGE($AI36:$AV36,COLUMNS($CC36:CN36))),0,LARGE($AI36:$AV36,COLUMNS($CC36:CN36)))</f>
        <v>0</v>
      </c>
      <c r="CO36" s="111">
        <f>IF(ISERROR(LARGE($AI36:$AV36,COLUMNS($CC36:CO36))),0,LARGE($AI36:$AV36,COLUMNS($CC36:CO36)))</f>
        <v>0</v>
      </c>
      <c r="CP36" s="111">
        <f>IF(ISERROR(LARGE($AI36:$AV36,COLUMNS($CC36:CP36))),0,LARGE($AI36:$AV36,COLUMNS($CC36:CP36)))</f>
        <v>0</v>
      </c>
      <c r="CQ36" s="92"/>
      <c r="CR36" s="92">
        <f>IF(ISERROR(LARGE($AX36:$BK36,COLUMNS($CR36:CR36))),0,LARGE($AX36:$BK36,COLUMNS($CR36:CR36)))</f>
        <v>0</v>
      </c>
      <c r="CS36" s="92">
        <f>IF(ISERROR(LARGE($AX36:$BK36,COLUMNS($CR36:CS36))),0,LARGE($AX36:$BK36,COLUMNS($CR36:CS36)))</f>
        <v>0</v>
      </c>
      <c r="CT36" s="92">
        <f>IF(ISERROR(LARGE($AX36:$BK36,COLUMNS($CR36:CT36))),0,LARGE($AX36:$BK36,COLUMNS($CR36:CT36)))</f>
        <v>0</v>
      </c>
      <c r="CU36" s="92">
        <f>IF(ISERROR(LARGE($AX36:$BK36,COLUMNS($CR36:CU36))),0,LARGE($AX36:$BK36,COLUMNS($CR36:CU36)))</f>
        <v>0</v>
      </c>
      <c r="CV36" s="111">
        <f>IF(ISERROR(LARGE($AX36:$BK36,COLUMNS($CR36:CV36))),0,LARGE($AX36:$BK36,COLUMNS($CR36:CV36)))</f>
        <v>0</v>
      </c>
      <c r="CW36" s="111">
        <f>IF(ISERROR(LARGE($AX36:$BK36,COLUMNS($CR36:CW36))),0,LARGE($AX36:$BK36,COLUMNS($CR36:CW36)))</f>
        <v>0</v>
      </c>
      <c r="CX36" s="111">
        <f>IF(ISERROR(LARGE($AX36:$BK36,COLUMNS($CR36:CX36))),0,LARGE($AX36:$BK36,COLUMNS($CR36:CX36)))</f>
        <v>0</v>
      </c>
      <c r="CY36" s="111">
        <f>IF(ISERROR(LARGE($AX36:$BK36,COLUMNS($CR36:CY36))),0,LARGE($AX36:$BK36,COLUMNS($CR36:CY36)))</f>
        <v>0</v>
      </c>
      <c r="CZ36" s="111">
        <f>IF(ISERROR(LARGE($AX36:$BK36,COLUMNS($CR36:CZ36))),0,LARGE($AX36:$BK36,COLUMNS($CR36:CZ36)))</f>
        <v>0</v>
      </c>
      <c r="DA36" s="111">
        <f>IF(ISERROR(LARGE($AX36:$BK36,COLUMNS($CR36:DA36))),0,LARGE($AX36:$BK36,COLUMNS($CR36:DA36)))</f>
        <v>0</v>
      </c>
      <c r="DB36" s="111">
        <f>IF(ISERROR(LARGE($AX36:$BK36,COLUMNS($CR36:DB36))),0,LARGE($AX36:$BK36,COLUMNS($CR36:DB36)))</f>
        <v>0</v>
      </c>
      <c r="DC36" s="111">
        <f>IF(ISERROR(LARGE($AX36:$BK36,COLUMNS($CR36:DC36))),0,LARGE($AX36:$BK36,COLUMNS($CR36:DC36)))</f>
        <v>0</v>
      </c>
      <c r="DD36" s="111">
        <f>IF(ISERROR(LARGE($AX36:$BK36,COLUMNS($CR36:DD36))),0,LARGE($AX36:$BK36,COLUMNS($CR36:DD36)))</f>
        <v>0</v>
      </c>
      <c r="DE36" s="111">
        <f>IF(ISERROR(LARGE($AX36:$BK36,COLUMNS($CR36:DE36))),0,LARGE($AX36:$BK36,COLUMNS($CR36:DE36)))</f>
        <v>0</v>
      </c>
      <c r="DG36" s="113">
        <f t="shared" si="17"/>
        <v>0</v>
      </c>
      <c r="DH36" s="113">
        <f t="shared" si="18"/>
        <v>0</v>
      </c>
      <c r="DI36" s="113">
        <f t="shared" si="19"/>
        <v>0</v>
      </c>
      <c r="DJ36" s="113">
        <f t="shared" si="20"/>
        <v>0</v>
      </c>
      <c r="DK36" s="113">
        <f t="shared" si="21"/>
        <v>0</v>
      </c>
      <c r="DL36" s="113">
        <f t="shared" si="22"/>
        <v>0</v>
      </c>
      <c r="DM36">
        <f t="shared" si="23"/>
        <v>0</v>
      </c>
      <c r="DN36">
        <f t="shared" si="24"/>
        <v>0</v>
      </c>
      <c r="DO36">
        <f t="shared" si="25"/>
        <v>0</v>
      </c>
      <c r="DP36">
        <f t="shared" si="26"/>
        <v>0</v>
      </c>
      <c r="DQ36">
        <f t="shared" si="27"/>
        <v>0</v>
      </c>
      <c r="DR36">
        <f t="shared" si="28"/>
        <v>0</v>
      </c>
      <c r="DS36">
        <f t="shared" si="29"/>
        <v>0</v>
      </c>
      <c r="DT36">
        <f t="shared" si="30"/>
        <v>0</v>
      </c>
      <c r="DV36">
        <f>LARGE($DG36:$DT36,COLUMNS($DV36:DV36))</f>
        <v>0</v>
      </c>
      <c r="DW36">
        <f>LARGE($DG36:$DT36,COLUMNS($DV36:DW36))</f>
        <v>0</v>
      </c>
      <c r="DX36">
        <f>LARGE($DG36:$DT36,COLUMNS($DV36:DX36))</f>
        <v>0</v>
      </c>
      <c r="DY36">
        <f>LARGE($DG36:$DT36,COLUMNS($DV36:DY36))</f>
        <v>0</v>
      </c>
      <c r="DZ36">
        <f>LARGE($DG36:$DT36,COLUMNS($DV36:DZ36))</f>
        <v>0</v>
      </c>
      <c r="EA36">
        <f>LARGE($DG36:$DT36,COLUMNS($DV36:EA36))</f>
        <v>0</v>
      </c>
      <c r="EB36">
        <f>LARGE($DG36:$DT36,COLUMNS($DV36:EB36))</f>
        <v>0</v>
      </c>
      <c r="EC36">
        <f>LARGE($DG36:$DT36,COLUMNS($DV36:EC36))</f>
        <v>0</v>
      </c>
      <c r="ED36">
        <f>LARGE($DG36:$DT36,COLUMNS($DV36:ED36))</f>
        <v>0</v>
      </c>
      <c r="EE36">
        <f>LARGE($DG36:$DT36,COLUMNS($DV36:EE36))</f>
        <v>0</v>
      </c>
      <c r="EF36">
        <f>LARGE($DG36:$DT36,COLUMNS($DV36:EF36))</f>
        <v>0</v>
      </c>
      <c r="EG36">
        <f>LARGE($DG36:$DT36,COLUMNS($DV36:EG36))</f>
        <v>0</v>
      </c>
      <c r="EH36">
        <f>LARGE($DG36:$DT36,COLUMNS($DV36:EH36))</f>
        <v>0</v>
      </c>
      <c r="EI36">
        <f>LARGE($DG36:$DT36,COLUMNS($DV36:EI36))</f>
        <v>0</v>
      </c>
      <c r="EK36">
        <f t="shared" si="31"/>
        <v>0</v>
      </c>
      <c r="EL36">
        <f t="shared" si="32"/>
        <v>0</v>
      </c>
      <c r="EM36">
        <f t="shared" si="33"/>
        <v>0</v>
      </c>
      <c r="EN36">
        <f t="shared" si="34"/>
        <v>0</v>
      </c>
      <c r="EO36">
        <f t="shared" si="35"/>
        <v>0</v>
      </c>
      <c r="EP36">
        <f t="shared" si="36"/>
        <v>0</v>
      </c>
      <c r="EQ36">
        <f t="shared" si="37"/>
        <v>0</v>
      </c>
      <c r="ER36">
        <f t="shared" si="38"/>
        <v>0</v>
      </c>
      <c r="ES36">
        <f t="shared" si="39"/>
        <v>0</v>
      </c>
      <c r="ET36">
        <f t="shared" si="40"/>
        <v>0</v>
      </c>
      <c r="EU36">
        <f t="shared" si="41"/>
        <v>0</v>
      </c>
      <c r="EV36">
        <f t="shared" si="42"/>
        <v>0</v>
      </c>
      <c r="EW36">
        <f t="shared" si="43"/>
        <v>0</v>
      </c>
      <c r="EX36">
        <f t="shared" si="44"/>
        <v>0</v>
      </c>
      <c r="EY36">
        <f t="shared" si="45"/>
        <v>0</v>
      </c>
      <c r="EZ36">
        <f t="shared" si="46"/>
        <v>0</v>
      </c>
      <c r="FA36">
        <f t="shared" si="47"/>
        <v>0</v>
      </c>
      <c r="FB36">
        <f t="shared" si="48"/>
        <v>0</v>
      </c>
      <c r="FC36">
        <f t="shared" si="49"/>
        <v>0</v>
      </c>
      <c r="FD36">
        <f t="shared" si="50"/>
        <v>0</v>
      </c>
      <c r="FE36">
        <f t="shared" si="51"/>
        <v>0</v>
      </c>
      <c r="FF36">
        <f t="shared" si="52"/>
        <v>0</v>
      </c>
      <c r="FG36">
        <f t="shared" si="53"/>
        <v>0</v>
      </c>
      <c r="FH36">
        <f t="shared" si="54"/>
        <v>0</v>
      </c>
      <c r="FI36">
        <f t="shared" si="55"/>
        <v>0</v>
      </c>
      <c r="FJ36">
        <f t="shared" si="56"/>
        <v>0</v>
      </c>
      <c r="FK36">
        <f t="shared" si="57"/>
        <v>0</v>
      </c>
      <c r="FL36">
        <f t="shared" si="58"/>
        <v>0</v>
      </c>
      <c r="FN36">
        <f>LARGE($EK36:$FL36,COLUMNS($FN36:FN36))</f>
        <v>0</v>
      </c>
      <c r="FO36">
        <f>LARGE($EK36:$FL36,COLUMNS($FN36:FO36))</f>
        <v>0</v>
      </c>
      <c r="FP36">
        <f>LARGE($EK36:$FL36,COLUMNS($FN36:FP36))</f>
        <v>0</v>
      </c>
      <c r="FQ36">
        <f>LARGE($EK36:$FL36,COLUMNS($FN36:FQ36))</f>
        <v>0</v>
      </c>
      <c r="FR36">
        <f>LARGE($EK36:$FL36,COLUMNS($FN36:FR36))</f>
        <v>0</v>
      </c>
      <c r="FS36">
        <f>LARGE($EK36:$FL36,COLUMNS($FN36:FS36))</f>
        <v>0</v>
      </c>
      <c r="FT36">
        <f>LARGE($EK36:$FL36,COLUMNS($FN36:FT36))</f>
        <v>0</v>
      </c>
      <c r="FU36">
        <f>LARGE($EK36:$FL36,COLUMNS($FN36:FU36))</f>
        <v>0</v>
      </c>
      <c r="FV36">
        <f>LARGE($EK36:$FL36,COLUMNS($FN36:FV36))</f>
        <v>0</v>
      </c>
      <c r="FW36">
        <f>LARGE($EK36:$FL36,COLUMNS($FN36:FW36))</f>
        <v>0</v>
      </c>
      <c r="FY36">
        <f t="shared" si="59"/>
        <v>0</v>
      </c>
      <c r="FZ36">
        <f t="shared" si="60"/>
        <v>0</v>
      </c>
      <c r="GA36">
        <f t="shared" si="61"/>
        <v>0</v>
      </c>
      <c r="GB36">
        <f t="shared" si="62"/>
        <v>0</v>
      </c>
      <c r="GC36">
        <f t="shared" si="63"/>
        <v>0</v>
      </c>
      <c r="GD36">
        <f t="shared" si="64"/>
        <v>0</v>
      </c>
      <c r="GE36">
        <f t="shared" si="65"/>
        <v>0</v>
      </c>
      <c r="GF36">
        <f t="shared" si="66"/>
        <v>0</v>
      </c>
      <c r="GG36">
        <f t="shared" si="67"/>
        <v>0</v>
      </c>
      <c r="GH36">
        <f t="shared" si="68"/>
        <v>0</v>
      </c>
      <c r="GI36">
        <f t="shared" si="69"/>
        <v>0</v>
      </c>
      <c r="GJ36">
        <f t="shared" si="70"/>
        <v>0</v>
      </c>
      <c r="GK36">
        <f t="shared" si="71"/>
        <v>0</v>
      </c>
      <c r="GL36">
        <f t="shared" si="72"/>
        <v>0</v>
      </c>
      <c r="GM36">
        <f t="shared" si="73"/>
        <v>0</v>
      </c>
      <c r="GN36">
        <f t="shared" si="74"/>
        <v>0</v>
      </c>
      <c r="GO36">
        <f t="shared" si="75"/>
        <v>0</v>
      </c>
      <c r="GP36">
        <f t="shared" si="76"/>
        <v>0</v>
      </c>
      <c r="GQ36">
        <f t="shared" si="77"/>
        <v>0</v>
      </c>
      <c r="GR36">
        <f t="shared" si="78"/>
        <v>0</v>
      </c>
      <c r="GS36">
        <f t="shared" si="79"/>
        <v>0</v>
      </c>
      <c r="GT36">
        <f t="shared" si="80"/>
        <v>0</v>
      </c>
      <c r="GU36">
        <f t="shared" si="81"/>
        <v>0</v>
      </c>
      <c r="GV36">
        <f t="shared" si="82"/>
        <v>0</v>
      </c>
      <c r="GX36">
        <f>LARGE($FY36:$GV36,COLUMNS($GX36:GX36))</f>
        <v>0</v>
      </c>
      <c r="GY36">
        <f>LARGE($FY36:$GV36,COLUMNS($GX36:GY36))</f>
        <v>0</v>
      </c>
      <c r="GZ36">
        <f>LARGE($FY36:$GV36,COLUMNS($GX36:GZ36))</f>
        <v>0</v>
      </c>
      <c r="HA36">
        <f>LARGE($FY36:$GV36,COLUMNS($GX36:HA36))</f>
        <v>0</v>
      </c>
      <c r="HB36">
        <f>LARGE($FY36:$GV36,COLUMNS($GX36:HB36))</f>
        <v>0</v>
      </c>
      <c r="HC36">
        <f>LARGE($FY36:$GV36,COLUMNS($GX36:HC36))</f>
        <v>0</v>
      </c>
      <c r="HD36">
        <f>LARGE($FY36:$GV36,COLUMNS($GX36:HD36))</f>
        <v>0</v>
      </c>
      <c r="HE36">
        <f>LARGE($FY36:$GV36,COLUMNS($GX36:HE36))</f>
        <v>0</v>
      </c>
      <c r="HF36">
        <f>LARGE($FY36:$GV36,COLUMNS($GX36:HF36))</f>
        <v>0</v>
      </c>
      <c r="HG36">
        <f>LARGE($FY36:$GV36,COLUMNS($GX36:HG36))</f>
        <v>0</v>
      </c>
      <c r="HH36">
        <f>LARGE($FY36:$GV36,COLUMNS($GX36:HH36))</f>
        <v>0</v>
      </c>
      <c r="HI36">
        <f>LARGE($FY36:$GV36,COLUMNS($GX36:HI36))</f>
        <v>0</v>
      </c>
      <c r="HJ36">
        <f>LARGE($FY36:$GV36,COLUMNS($GX36:HJ36))</f>
        <v>0</v>
      </c>
      <c r="HK36">
        <f>LARGE($FY36:$GV36,COLUMNS($GX36:HK36))</f>
        <v>0</v>
      </c>
    </row>
    <row r="37" spans="1:219" ht="15" customHeight="1">
      <c r="A37" s="57" t="s">
        <v>141</v>
      </c>
      <c r="B37" s="120">
        <f t="shared" si="2"/>
        <v>0</v>
      </c>
      <c r="C37" s="35">
        <f t="shared" si="3"/>
        <v>0</v>
      </c>
      <c r="D37" s="123" t="e">
        <f t="shared" si="4"/>
        <v>#VALUE!</v>
      </c>
      <c r="E37" s="38" t="e">
        <f t="shared" si="5"/>
        <v>#DIV/0!</v>
      </c>
      <c r="F37" s="122">
        <f t="shared" si="6"/>
        <v>0</v>
      </c>
      <c r="G37" s="38"/>
      <c r="H37" s="110">
        <f t="shared" si="7"/>
        <v>0</v>
      </c>
      <c r="I37" s="62">
        <f t="shared" si="8"/>
        <v>0</v>
      </c>
      <c r="J37" s="110">
        <f t="shared" si="9"/>
        <v>0</v>
      </c>
      <c r="K37" s="62">
        <f t="shared" si="10"/>
        <v>0</v>
      </c>
      <c r="L37" s="110">
        <f t="shared" si="11"/>
        <v>0</v>
      </c>
      <c r="M37" s="109">
        <f t="shared" si="12"/>
        <v>0</v>
      </c>
      <c r="N37" s="110">
        <f t="shared" si="13"/>
        <v>0</v>
      </c>
      <c r="O37" s="109">
        <f t="shared" si="14"/>
        <v>0</v>
      </c>
      <c r="P37" s="20">
        <f t="shared" si="15"/>
        <v>0</v>
      </c>
      <c r="Q37" s="20">
        <f t="shared" si="16"/>
        <v>0</v>
      </c>
      <c r="R37" s="20"/>
      <c r="S37" s="20"/>
      <c r="T37" s="78"/>
      <c r="U37" s="81"/>
      <c r="V37" s="78"/>
      <c r="W37" s="78"/>
      <c r="X37" s="78"/>
      <c r="Y37" s="78"/>
      <c r="Z37" s="78"/>
      <c r="AA37" s="78"/>
      <c r="AB37" s="78"/>
      <c r="AC37" s="78"/>
      <c r="AD37" s="78"/>
      <c r="AE37" s="78"/>
      <c r="AF37" s="78"/>
      <c r="AG37" s="78"/>
      <c r="AH37" s="78"/>
      <c r="AI37" s="78"/>
      <c r="AJ37" s="78"/>
      <c r="AK37" s="78"/>
      <c r="AL37" s="78"/>
      <c r="AM37" s="49"/>
      <c r="AN37" s="49"/>
      <c r="AP37" s="78"/>
      <c r="AQ37" s="78"/>
      <c r="AV37" s="78"/>
      <c r="AW37" s="78"/>
      <c r="AX37" s="47"/>
      <c r="AY37" s="47"/>
      <c r="AZ37" s="79"/>
      <c r="BA37" s="79"/>
      <c r="BB37" s="79"/>
      <c r="BC37" s="79"/>
      <c r="BD37" s="79"/>
      <c r="BE37" s="79"/>
      <c r="BF37" s="79"/>
      <c r="BG37" s="47"/>
      <c r="BH37" s="47"/>
      <c r="BI37" s="47"/>
      <c r="BJ37" s="47"/>
      <c r="BK37" s="47"/>
      <c r="BL37" s="47"/>
      <c r="BM37" s="47"/>
      <c r="BN37" s="92">
        <f>IF(ISERROR(LARGE($T37:$AG37,COLUMNS($BN37:BN37))),0,LARGE($T37:$AG37,COLUMNS($BN37:BN37)))</f>
        <v>0</v>
      </c>
      <c r="BO37" s="92">
        <f>IF(ISERROR(LARGE($T37:$AG37,COLUMNS($BN37:BO37))),0,LARGE($T37:$AG37,COLUMNS($BN37:BO37)))</f>
        <v>0</v>
      </c>
      <c r="BP37" s="92">
        <f>IF(ISERROR(LARGE($T37:$AG37,COLUMNS($BN37:BP37))),0,LARGE($T37:$AG37,COLUMNS($BN37:BP37)))</f>
        <v>0</v>
      </c>
      <c r="BQ37" s="92">
        <f>IF(ISERROR(LARGE($T37:$AG37,COLUMNS($BN37:BQ37))),0,LARGE($T37:$AG37,COLUMNS($BN37:BQ37)))</f>
        <v>0</v>
      </c>
      <c r="BR37" s="92">
        <f>IF(ISERROR(LARGE($T37:$AG37,COLUMNS($BN37:BR37))),0,LARGE($T37:$AG37,COLUMNS($BN37:BR37)))</f>
        <v>0</v>
      </c>
      <c r="BS37" s="92">
        <f>IF(ISERROR(LARGE($T37:$AG37,COLUMNS($BN37:BS37))),0,LARGE($T37:$AG37,COLUMNS($BN37:BS37)))</f>
        <v>0</v>
      </c>
      <c r="BT37" s="111">
        <f>IF(ISERROR(LARGE($T37:$AG37,COLUMNS($BN37:BT37))),0,LARGE($T37:$AG37,COLUMNS($BN37:BT37)))</f>
        <v>0</v>
      </c>
      <c r="BU37" s="111">
        <f>IF(ISERROR(LARGE($T37:$AG37,COLUMNS($BN37:BU37))),0,LARGE($T37:$AG37,COLUMNS($BN37:BU37)))</f>
        <v>0</v>
      </c>
      <c r="BV37" s="111">
        <f>IF(ISERROR(LARGE($T37:$AG37,COLUMNS($BN37:BV37))),0,LARGE($T37:$AG37,COLUMNS($BN37:BV37)))</f>
        <v>0</v>
      </c>
      <c r="BW37" s="111">
        <f>IF(ISERROR(LARGE($T37:$AG37,COLUMNS($BN37:BW37))),0,LARGE($T37:$AG37,COLUMNS($BN37:BW37)))</f>
        <v>0</v>
      </c>
      <c r="BX37" s="111">
        <f>IF(ISERROR(LARGE($T37:$AG37,COLUMNS($BN37:BX37))),0,LARGE($T37:$AG37,COLUMNS($BN37:BX37)))</f>
        <v>0</v>
      </c>
      <c r="BY37" s="111">
        <f>IF(ISERROR(LARGE($T37:$AG37,COLUMNS($BN37:BY37))),0,LARGE($T37:$AG37,COLUMNS($BN37:BY37)))</f>
        <v>0</v>
      </c>
      <c r="BZ37" s="111">
        <f>IF(ISERROR(LARGE($T37:$AG37,COLUMNS($BN37:BZ37))),0,LARGE($T37:$AG37,COLUMNS($BN37:BZ37)))</f>
        <v>0</v>
      </c>
      <c r="CA37" s="111">
        <f>IF(ISERROR(LARGE($T37:$AG37,COLUMNS($BN37:CA37))),0,LARGE($T37:$AG37,COLUMNS($BN37:CA37)))</f>
        <v>0</v>
      </c>
      <c r="CB37" s="92"/>
      <c r="CC37" s="92">
        <f>IF(ISERROR(LARGE($AI37:$AV37,COLUMNS($CC37:CC37))),0,LARGE($AI37:$AV37,COLUMNS($CC37:CC37)))</f>
        <v>0</v>
      </c>
      <c r="CD37" s="92">
        <f>IF(ISERROR(LARGE($AI37:$AV37,COLUMNS($CC37:CD37))),0,LARGE($AI37:$AV37,COLUMNS($CC37:CD37)))</f>
        <v>0</v>
      </c>
      <c r="CE37" s="92">
        <f>IF(ISERROR(LARGE($AI37:$AV37,COLUMNS($CC37:CE37))),0,LARGE($AI37:$AV37,COLUMNS($CC37:CE37)))</f>
        <v>0</v>
      </c>
      <c r="CF37" s="92">
        <f>IF(ISERROR(LARGE($AI37:$AV37,COLUMNS($CC37:CF37))),0,LARGE($AI37:$AV37,COLUMNS($CC37:CF37)))</f>
        <v>0</v>
      </c>
      <c r="CG37" s="111">
        <f>IF(ISERROR(LARGE($AI37:$AV37,COLUMNS($CC37:CG37))),0,LARGE($AI37:$AV37,COLUMNS($CC37:CG37)))</f>
        <v>0</v>
      </c>
      <c r="CH37" s="111">
        <f>IF(ISERROR(LARGE($AI37:$AV37,COLUMNS($CC37:CH37))),0,LARGE($AI37:$AV37,COLUMNS($CC37:CH37)))</f>
        <v>0</v>
      </c>
      <c r="CI37" s="111">
        <f>IF(ISERROR(LARGE($AI37:$AV37,COLUMNS($CC37:CI37))),0,LARGE($AI37:$AV37,COLUMNS($CC37:CI37)))</f>
        <v>0</v>
      </c>
      <c r="CJ37" s="111">
        <f>IF(ISERROR(LARGE($AI37:$AV37,COLUMNS($CC37:CJ37))),0,LARGE($AI37:$AV37,COLUMNS($CC37:CJ37)))</f>
        <v>0</v>
      </c>
      <c r="CK37" s="111">
        <f>IF(ISERROR(LARGE($AI37:$AV37,COLUMNS($CC37:CK37))),0,LARGE($AI37:$AV37,COLUMNS($CC37:CK37)))</f>
        <v>0</v>
      </c>
      <c r="CL37" s="111">
        <f>IF(ISERROR(LARGE($AI37:$AV37,COLUMNS($CC37:CL37))),0,LARGE($AI37:$AV37,COLUMNS($CC37:CL37)))</f>
        <v>0</v>
      </c>
      <c r="CM37" s="111">
        <f>IF(ISERROR(LARGE($AI37:$AV37,COLUMNS($CC37:CM37))),0,LARGE($AI37:$AV37,COLUMNS($CC37:CM37)))</f>
        <v>0</v>
      </c>
      <c r="CN37" s="111">
        <f>IF(ISERROR(LARGE($AI37:$AV37,COLUMNS($CC37:CN37))),0,LARGE($AI37:$AV37,COLUMNS($CC37:CN37)))</f>
        <v>0</v>
      </c>
      <c r="CO37" s="111">
        <f>IF(ISERROR(LARGE($AI37:$AV37,COLUMNS($CC37:CO37))),0,LARGE($AI37:$AV37,COLUMNS($CC37:CO37)))</f>
        <v>0</v>
      </c>
      <c r="CP37" s="111">
        <f>IF(ISERROR(LARGE($AI37:$AV37,COLUMNS($CC37:CP37))),0,LARGE($AI37:$AV37,COLUMNS($CC37:CP37)))</f>
        <v>0</v>
      </c>
      <c r="CQ37" s="92"/>
      <c r="CR37" s="92">
        <f>IF(ISERROR(LARGE($AX37:$BK37,COLUMNS($CR37:CR37))),0,LARGE($AX37:$BK37,COLUMNS($CR37:CR37)))</f>
        <v>0</v>
      </c>
      <c r="CS37" s="92">
        <f>IF(ISERROR(LARGE($AX37:$BK37,COLUMNS($CR37:CS37))),0,LARGE($AX37:$BK37,COLUMNS($CR37:CS37)))</f>
        <v>0</v>
      </c>
      <c r="CT37" s="92">
        <f>IF(ISERROR(LARGE($AX37:$BK37,COLUMNS($CR37:CT37))),0,LARGE($AX37:$BK37,COLUMNS($CR37:CT37)))</f>
        <v>0</v>
      </c>
      <c r="CU37" s="92">
        <f>IF(ISERROR(LARGE($AX37:$BK37,COLUMNS($CR37:CU37))),0,LARGE($AX37:$BK37,COLUMNS($CR37:CU37)))</f>
        <v>0</v>
      </c>
      <c r="CV37" s="111">
        <f>IF(ISERROR(LARGE($AX37:$BK37,COLUMNS($CR37:CV37))),0,LARGE($AX37:$BK37,COLUMNS($CR37:CV37)))</f>
        <v>0</v>
      </c>
      <c r="CW37" s="111">
        <f>IF(ISERROR(LARGE($AX37:$BK37,COLUMNS($CR37:CW37))),0,LARGE($AX37:$BK37,COLUMNS($CR37:CW37)))</f>
        <v>0</v>
      </c>
      <c r="CX37" s="111">
        <f>IF(ISERROR(LARGE($AX37:$BK37,COLUMNS($CR37:CX37))),0,LARGE($AX37:$BK37,COLUMNS($CR37:CX37)))</f>
        <v>0</v>
      </c>
      <c r="CY37" s="111">
        <f>IF(ISERROR(LARGE($AX37:$BK37,COLUMNS($CR37:CY37))),0,LARGE($AX37:$BK37,COLUMNS($CR37:CY37)))</f>
        <v>0</v>
      </c>
      <c r="CZ37" s="111">
        <f>IF(ISERROR(LARGE($AX37:$BK37,COLUMNS($CR37:CZ37))),0,LARGE($AX37:$BK37,COLUMNS($CR37:CZ37)))</f>
        <v>0</v>
      </c>
      <c r="DA37" s="111">
        <f>IF(ISERROR(LARGE($AX37:$BK37,COLUMNS($CR37:DA37))),0,LARGE($AX37:$BK37,COLUMNS($CR37:DA37)))</f>
        <v>0</v>
      </c>
      <c r="DB37" s="111">
        <f>IF(ISERROR(LARGE($AX37:$BK37,COLUMNS($CR37:DB37))),0,LARGE($AX37:$BK37,COLUMNS($CR37:DB37)))</f>
        <v>0</v>
      </c>
      <c r="DC37" s="111">
        <f>IF(ISERROR(LARGE($AX37:$BK37,COLUMNS($CR37:DC37))),0,LARGE($AX37:$BK37,COLUMNS($CR37:DC37)))</f>
        <v>0</v>
      </c>
      <c r="DD37" s="111">
        <f>IF(ISERROR(LARGE($AX37:$BK37,COLUMNS($CR37:DD37))),0,LARGE($AX37:$BK37,COLUMNS($CR37:DD37)))</f>
        <v>0</v>
      </c>
      <c r="DE37" s="111">
        <f>IF(ISERROR(LARGE($AX37:$BK37,COLUMNS($CR37:DE37))),0,LARGE($AX37:$BK37,COLUMNS($CR37:DE37)))</f>
        <v>0</v>
      </c>
      <c r="DG37" s="113">
        <f t="shared" si="17"/>
        <v>0</v>
      </c>
      <c r="DH37" s="113">
        <f t="shared" si="18"/>
        <v>0</v>
      </c>
      <c r="DI37" s="113">
        <f t="shared" si="19"/>
        <v>0</v>
      </c>
      <c r="DJ37" s="113">
        <f t="shared" si="20"/>
        <v>0</v>
      </c>
      <c r="DK37" s="113">
        <f t="shared" si="21"/>
        <v>0</v>
      </c>
      <c r="DL37" s="113">
        <f t="shared" si="22"/>
        <v>0</v>
      </c>
      <c r="DM37">
        <f t="shared" si="23"/>
        <v>0</v>
      </c>
      <c r="DN37">
        <f t="shared" si="24"/>
        <v>0</v>
      </c>
      <c r="DO37">
        <f t="shared" si="25"/>
        <v>0</v>
      </c>
      <c r="DP37">
        <f t="shared" si="26"/>
        <v>0</v>
      </c>
      <c r="DQ37">
        <f t="shared" si="27"/>
        <v>0</v>
      </c>
      <c r="DR37">
        <f t="shared" si="28"/>
        <v>0</v>
      </c>
      <c r="DS37">
        <f t="shared" si="29"/>
        <v>0</v>
      </c>
      <c r="DT37">
        <f t="shared" si="30"/>
        <v>0</v>
      </c>
      <c r="DV37">
        <f>LARGE($DG37:$DT37,COLUMNS($DV37:DV37))</f>
        <v>0</v>
      </c>
      <c r="DW37">
        <f>LARGE($DG37:$DT37,COLUMNS($DV37:DW37))</f>
        <v>0</v>
      </c>
      <c r="DX37">
        <f>LARGE($DG37:$DT37,COLUMNS($DV37:DX37))</f>
        <v>0</v>
      </c>
      <c r="DY37">
        <f>LARGE($DG37:$DT37,COLUMNS($DV37:DY37))</f>
        <v>0</v>
      </c>
      <c r="DZ37">
        <f>LARGE($DG37:$DT37,COLUMNS($DV37:DZ37))</f>
        <v>0</v>
      </c>
      <c r="EA37">
        <f>LARGE($DG37:$DT37,COLUMNS($DV37:EA37))</f>
        <v>0</v>
      </c>
      <c r="EB37">
        <f>LARGE($DG37:$DT37,COLUMNS($DV37:EB37))</f>
        <v>0</v>
      </c>
      <c r="EC37">
        <f>LARGE($DG37:$DT37,COLUMNS($DV37:EC37))</f>
        <v>0</v>
      </c>
      <c r="ED37">
        <f>LARGE($DG37:$DT37,COLUMNS($DV37:ED37))</f>
        <v>0</v>
      </c>
      <c r="EE37">
        <f>LARGE($DG37:$DT37,COLUMNS($DV37:EE37))</f>
        <v>0</v>
      </c>
      <c r="EF37">
        <f>LARGE($DG37:$DT37,COLUMNS($DV37:EF37))</f>
        <v>0</v>
      </c>
      <c r="EG37">
        <f>LARGE($DG37:$DT37,COLUMNS($DV37:EG37))</f>
        <v>0</v>
      </c>
      <c r="EH37">
        <f>LARGE($DG37:$DT37,COLUMNS($DV37:EH37))</f>
        <v>0</v>
      </c>
      <c r="EI37">
        <f>LARGE($DG37:$DT37,COLUMNS($DV37:EI37))</f>
        <v>0</v>
      </c>
      <c r="EK37">
        <f t="shared" si="31"/>
        <v>0</v>
      </c>
      <c r="EL37">
        <f t="shared" si="32"/>
        <v>0</v>
      </c>
      <c r="EM37">
        <f t="shared" si="33"/>
        <v>0</v>
      </c>
      <c r="EN37">
        <f t="shared" si="34"/>
        <v>0</v>
      </c>
      <c r="EO37">
        <f t="shared" si="35"/>
        <v>0</v>
      </c>
      <c r="EP37">
        <f t="shared" si="36"/>
        <v>0</v>
      </c>
      <c r="EQ37">
        <f t="shared" si="37"/>
        <v>0</v>
      </c>
      <c r="ER37">
        <f t="shared" si="38"/>
        <v>0</v>
      </c>
      <c r="ES37">
        <f t="shared" si="39"/>
        <v>0</v>
      </c>
      <c r="ET37">
        <f t="shared" si="40"/>
        <v>0</v>
      </c>
      <c r="EU37">
        <f t="shared" si="41"/>
        <v>0</v>
      </c>
      <c r="EV37">
        <f t="shared" si="42"/>
        <v>0</v>
      </c>
      <c r="EW37">
        <f t="shared" si="43"/>
        <v>0</v>
      </c>
      <c r="EX37">
        <f t="shared" si="44"/>
        <v>0</v>
      </c>
      <c r="EY37">
        <f t="shared" si="45"/>
        <v>0</v>
      </c>
      <c r="EZ37">
        <f t="shared" si="46"/>
        <v>0</v>
      </c>
      <c r="FA37">
        <f t="shared" si="47"/>
        <v>0</v>
      </c>
      <c r="FB37">
        <f t="shared" si="48"/>
        <v>0</v>
      </c>
      <c r="FC37">
        <f t="shared" si="49"/>
        <v>0</v>
      </c>
      <c r="FD37">
        <f t="shared" si="50"/>
        <v>0</v>
      </c>
      <c r="FE37">
        <f t="shared" si="51"/>
        <v>0</v>
      </c>
      <c r="FF37">
        <f t="shared" si="52"/>
        <v>0</v>
      </c>
      <c r="FG37">
        <f t="shared" si="53"/>
        <v>0</v>
      </c>
      <c r="FH37">
        <f t="shared" si="54"/>
        <v>0</v>
      </c>
      <c r="FI37">
        <f t="shared" si="55"/>
        <v>0</v>
      </c>
      <c r="FJ37">
        <f t="shared" si="56"/>
        <v>0</v>
      </c>
      <c r="FK37">
        <f t="shared" si="57"/>
        <v>0</v>
      </c>
      <c r="FL37">
        <f t="shared" si="58"/>
        <v>0</v>
      </c>
      <c r="FN37">
        <f>LARGE($EK37:$FL37,COLUMNS($FN37:FN37))</f>
        <v>0</v>
      </c>
      <c r="FO37">
        <f>LARGE($EK37:$FL37,COLUMNS($FN37:FO37))</f>
        <v>0</v>
      </c>
      <c r="FP37">
        <f>LARGE($EK37:$FL37,COLUMNS($FN37:FP37))</f>
        <v>0</v>
      </c>
      <c r="FQ37">
        <f>LARGE($EK37:$FL37,COLUMNS($FN37:FQ37))</f>
        <v>0</v>
      </c>
      <c r="FR37">
        <f>LARGE($EK37:$FL37,COLUMNS($FN37:FR37))</f>
        <v>0</v>
      </c>
      <c r="FS37">
        <f>LARGE($EK37:$FL37,COLUMNS($FN37:FS37))</f>
        <v>0</v>
      </c>
      <c r="FT37">
        <f>LARGE($EK37:$FL37,COLUMNS($FN37:FT37))</f>
        <v>0</v>
      </c>
      <c r="FU37">
        <f>LARGE($EK37:$FL37,COLUMNS($FN37:FU37))</f>
        <v>0</v>
      </c>
      <c r="FV37">
        <f>LARGE($EK37:$FL37,COLUMNS($FN37:FV37))</f>
        <v>0</v>
      </c>
      <c r="FW37">
        <f>LARGE($EK37:$FL37,COLUMNS($FN37:FW37))</f>
        <v>0</v>
      </c>
      <c r="FY37">
        <f t="shared" si="59"/>
        <v>0</v>
      </c>
      <c r="FZ37">
        <f t="shared" si="60"/>
        <v>0</v>
      </c>
      <c r="GA37">
        <f t="shared" si="61"/>
        <v>0</v>
      </c>
      <c r="GB37">
        <f t="shared" si="62"/>
        <v>0</v>
      </c>
      <c r="GC37">
        <f t="shared" si="63"/>
        <v>0</v>
      </c>
      <c r="GD37">
        <f t="shared" si="64"/>
        <v>0</v>
      </c>
      <c r="GE37">
        <f t="shared" si="65"/>
        <v>0</v>
      </c>
      <c r="GF37">
        <f t="shared" si="66"/>
        <v>0</v>
      </c>
      <c r="GG37">
        <f t="shared" si="67"/>
        <v>0</v>
      </c>
      <c r="GH37">
        <f t="shared" si="68"/>
        <v>0</v>
      </c>
      <c r="GI37">
        <f t="shared" si="69"/>
        <v>0</v>
      </c>
      <c r="GJ37">
        <f t="shared" si="70"/>
        <v>0</v>
      </c>
      <c r="GK37">
        <f t="shared" si="71"/>
        <v>0</v>
      </c>
      <c r="GL37">
        <f t="shared" si="72"/>
        <v>0</v>
      </c>
      <c r="GM37">
        <f t="shared" si="73"/>
        <v>0</v>
      </c>
      <c r="GN37">
        <f t="shared" si="74"/>
        <v>0</v>
      </c>
      <c r="GO37">
        <f t="shared" si="75"/>
        <v>0</v>
      </c>
      <c r="GP37">
        <f t="shared" si="76"/>
        <v>0</v>
      </c>
      <c r="GQ37">
        <f t="shared" si="77"/>
        <v>0</v>
      </c>
      <c r="GR37">
        <f t="shared" si="78"/>
        <v>0</v>
      </c>
      <c r="GS37">
        <f t="shared" si="79"/>
        <v>0</v>
      </c>
      <c r="GT37">
        <f t="shared" si="80"/>
        <v>0</v>
      </c>
      <c r="GU37">
        <f t="shared" si="81"/>
        <v>0</v>
      </c>
      <c r="GV37">
        <f t="shared" si="82"/>
        <v>0</v>
      </c>
      <c r="GX37">
        <f>LARGE($FY37:$GV37,COLUMNS($GX37:GX37))</f>
        <v>0</v>
      </c>
      <c r="GY37">
        <f>LARGE($FY37:$GV37,COLUMNS($GX37:GY37))</f>
        <v>0</v>
      </c>
      <c r="GZ37">
        <f>LARGE($FY37:$GV37,COLUMNS($GX37:GZ37))</f>
        <v>0</v>
      </c>
      <c r="HA37">
        <f>LARGE($FY37:$GV37,COLUMNS($GX37:HA37))</f>
        <v>0</v>
      </c>
      <c r="HB37">
        <f>LARGE($FY37:$GV37,COLUMNS($GX37:HB37))</f>
        <v>0</v>
      </c>
      <c r="HC37">
        <f>LARGE($FY37:$GV37,COLUMNS($GX37:HC37))</f>
        <v>0</v>
      </c>
      <c r="HD37">
        <f>LARGE($FY37:$GV37,COLUMNS($GX37:HD37))</f>
        <v>0</v>
      </c>
      <c r="HE37">
        <f>LARGE($FY37:$GV37,COLUMNS($GX37:HE37))</f>
        <v>0</v>
      </c>
      <c r="HF37">
        <f>LARGE($FY37:$GV37,COLUMNS($GX37:HF37))</f>
        <v>0</v>
      </c>
      <c r="HG37">
        <f>LARGE($FY37:$GV37,COLUMNS($GX37:HG37))</f>
        <v>0</v>
      </c>
      <c r="HH37">
        <f>LARGE($FY37:$GV37,COLUMNS($GX37:HH37))</f>
        <v>0</v>
      </c>
      <c r="HI37">
        <f>LARGE($FY37:$GV37,COLUMNS($GX37:HI37))</f>
        <v>0</v>
      </c>
      <c r="HJ37">
        <f>LARGE($FY37:$GV37,COLUMNS($GX37:HJ37))</f>
        <v>0</v>
      </c>
      <c r="HK37">
        <f>LARGE($FY37:$GV37,COLUMNS($GX37:HK37))</f>
        <v>0</v>
      </c>
    </row>
    <row r="38" spans="1:98" ht="15" customHeight="1" hidden="1">
      <c r="A38" s="11" t="s">
        <v>98</v>
      </c>
      <c r="B38" s="35">
        <f>COUNTIF(O38:BD38,"&gt;0")</f>
        <v>0</v>
      </c>
      <c r="C38" s="35">
        <f>SUM(N38:BD38)</f>
        <v>0</v>
      </c>
      <c r="D38" s="93" t="e">
        <f>SUM(BL38:CR38)</f>
        <v>#NUM!</v>
      </c>
      <c r="E38" s="38" t="e">
        <f t="shared" si="5"/>
        <v>#DIV/0!</v>
      </c>
      <c r="F38" s="38"/>
      <c r="G38" s="38"/>
      <c r="H38" s="38"/>
      <c r="I38" s="38"/>
      <c r="J38" s="38"/>
      <c r="K38" s="62" t="e">
        <f>SUM(CB38:CE38)</f>
        <v>#NUM!</v>
      </c>
      <c r="L38" s="110">
        <f>COUNTIF(AV38:BG38,"&gt;0")</f>
        <v>0</v>
      </c>
      <c r="M38" s="109" t="e">
        <f>SUM(CQ38:CT38)</f>
        <v>#NUM!</v>
      </c>
      <c r="N38" s="20"/>
      <c r="O38" s="77"/>
      <c r="P38" s="81"/>
      <c r="Q38" s="81"/>
      <c r="R38" s="81"/>
      <c r="S38" s="81"/>
      <c r="T38" s="77"/>
      <c r="U38" s="78"/>
      <c r="V38" s="76"/>
      <c r="W38" s="77"/>
      <c r="X38" s="77"/>
      <c r="Y38" s="77"/>
      <c r="Z38" s="77"/>
      <c r="AA38" s="77"/>
      <c r="AB38" s="77"/>
      <c r="AC38" s="77"/>
      <c r="AD38" s="77"/>
      <c r="AE38" s="77"/>
      <c r="AF38" s="77"/>
      <c r="AG38" s="77"/>
      <c r="AH38" s="77"/>
      <c r="AI38" s="77"/>
      <c r="AJ38" s="80"/>
      <c r="AK38" s="76"/>
      <c r="AL38" s="76"/>
      <c r="AM38" s="77"/>
      <c r="AN38" s="76"/>
      <c r="AP38" s="76"/>
      <c r="AQ38" s="76"/>
      <c r="AV38" s="74"/>
      <c r="AW38" s="80"/>
      <c r="AX38" s="80"/>
      <c r="AY38" s="80"/>
      <c r="AZ38" s="80"/>
      <c r="BA38" s="80"/>
      <c r="CB38" s="92" t="e">
        <f>LARGE($AG38:$AN38,COLUMNS($CB38:CB38))</f>
        <v>#NUM!</v>
      </c>
      <c r="CC38" s="92" t="e">
        <f>LARGE($AG38:$AN38,COLUMNS($CB38:CC38))</f>
        <v>#NUM!</v>
      </c>
      <c r="CD38" s="92" t="e">
        <f>LARGE($AG38:$AN38,COLUMNS($CB38:CD38))</f>
        <v>#NUM!</v>
      </c>
      <c r="CE38" s="92" t="e">
        <f>LARGE($AG38:$AN38,COLUMNS($CB38:CE38))</f>
        <v>#NUM!</v>
      </c>
      <c r="CF38" s="92"/>
      <c r="CG38" s="92"/>
      <c r="CH38" s="92"/>
      <c r="CI38" s="92"/>
      <c r="CJ38" s="92"/>
      <c r="CK38" s="92"/>
      <c r="CL38" s="92"/>
      <c r="CM38" s="92"/>
      <c r="CN38" s="92"/>
      <c r="CO38" s="92"/>
      <c r="CQ38" s="92" t="e">
        <f>LARGE($AV38:$BG38,COLUMNS($CQ38:CQ38))</f>
        <v>#NUM!</v>
      </c>
      <c r="CR38" s="92" t="e">
        <f>LARGE($AV38:$BG38,COLUMNS($CQ38:CR38))</f>
        <v>#NUM!</v>
      </c>
      <c r="CS38" s="92" t="e">
        <f>LARGE($AV38:$BG38,COLUMNS($CQ38:CS38))</f>
        <v>#NUM!</v>
      </c>
      <c r="CT38" s="92" t="e">
        <f>LARGE($AV38:$BG38,COLUMNS($CQ38:CT38))</f>
        <v>#NUM!</v>
      </c>
    </row>
    <row r="39" spans="1:98" ht="15" customHeight="1" hidden="1">
      <c r="A39" s="11" t="s">
        <v>179</v>
      </c>
      <c r="B39" s="35">
        <f>COUNTIF(O39:BD39,"&gt;0")</f>
        <v>0</v>
      </c>
      <c r="C39" s="35">
        <f>SUM(N39:BD39)</f>
        <v>0</v>
      </c>
      <c r="D39" s="93" t="e">
        <f>SUM(BL39:CR39)</f>
        <v>#NUM!</v>
      </c>
      <c r="E39" s="38" t="e">
        <f t="shared" si="5"/>
        <v>#DIV/0!</v>
      </c>
      <c r="F39" s="38"/>
      <c r="G39" s="38"/>
      <c r="H39" s="38"/>
      <c r="I39" s="38"/>
      <c r="J39" s="38"/>
      <c r="K39" s="62" t="e">
        <f>SUM(CB39:CE39)</f>
        <v>#NUM!</v>
      </c>
      <c r="L39" s="110">
        <f>COUNTIF(AV39:BG39,"&gt;0")</f>
        <v>0</v>
      </c>
      <c r="M39" s="109" t="e">
        <f>SUM(CQ39:CT39)</f>
        <v>#NUM!</v>
      </c>
      <c r="N39" s="20"/>
      <c r="O39" s="77"/>
      <c r="P39" s="77"/>
      <c r="Q39" s="77"/>
      <c r="R39" s="77"/>
      <c r="S39" s="77"/>
      <c r="T39" s="77"/>
      <c r="U39" s="78"/>
      <c r="V39" s="77"/>
      <c r="W39" s="77"/>
      <c r="X39" s="77"/>
      <c r="Y39" s="77"/>
      <c r="Z39" s="77"/>
      <c r="AA39" s="77"/>
      <c r="AB39" s="77"/>
      <c r="AC39" s="77"/>
      <c r="AD39" s="77"/>
      <c r="AE39" s="77"/>
      <c r="AF39" s="77"/>
      <c r="AG39" s="76"/>
      <c r="AH39" s="77"/>
      <c r="AI39" s="77"/>
      <c r="AJ39" s="80"/>
      <c r="AK39" s="77"/>
      <c r="AL39" s="77"/>
      <c r="AM39" s="77"/>
      <c r="AN39" s="77"/>
      <c r="AP39" s="77"/>
      <c r="AQ39" s="77"/>
      <c r="AV39" s="80"/>
      <c r="AW39" s="80"/>
      <c r="AX39" s="80"/>
      <c r="AY39" s="80"/>
      <c r="AZ39" s="80"/>
      <c r="BA39" s="80"/>
      <c r="CB39" s="92" t="e">
        <f>LARGE($AG39:$AN39,COLUMNS($CB39:CB39))</f>
        <v>#NUM!</v>
      </c>
      <c r="CC39" s="92" t="e">
        <f>LARGE($AG39:$AN39,COLUMNS($CB39:CC39))</f>
        <v>#NUM!</v>
      </c>
      <c r="CD39" s="92" t="e">
        <f>LARGE($AG39:$AN39,COLUMNS($CB39:CD39))</f>
        <v>#NUM!</v>
      </c>
      <c r="CE39" s="92" t="e">
        <f>LARGE($AG39:$AN39,COLUMNS($CB39:CE39))</f>
        <v>#NUM!</v>
      </c>
      <c r="CF39" s="92"/>
      <c r="CG39" s="92"/>
      <c r="CH39" s="92"/>
      <c r="CI39" s="92"/>
      <c r="CJ39" s="92"/>
      <c r="CK39" s="92"/>
      <c r="CL39" s="92"/>
      <c r="CM39" s="92"/>
      <c r="CN39" s="92"/>
      <c r="CO39" s="92"/>
      <c r="CQ39" s="92" t="e">
        <f>LARGE($AV39:$BG39,COLUMNS($CQ39:CQ39))</f>
        <v>#NUM!</v>
      </c>
      <c r="CR39" s="92" t="e">
        <f>LARGE($AV39:$BG39,COLUMNS($CQ39:CR39))</f>
        <v>#NUM!</v>
      </c>
      <c r="CS39" s="92" t="e">
        <f>LARGE($AV39:$BG39,COLUMNS($CQ39:CS39))</f>
        <v>#NUM!</v>
      </c>
      <c r="CT39" s="92" t="e">
        <f>LARGE($AV39:$BG39,COLUMNS($CQ39:CT39))</f>
        <v>#NUM!</v>
      </c>
    </row>
    <row r="40" spans="1:98" ht="15" customHeight="1" hidden="1">
      <c r="A40" s="11" t="s">
        <v>140</v>
      </c>
      <c r="B40" s="35">
        <f>COUNTIF(O40:BD40,"&gt;0")</f>
        <v>0</v>
      </c>
      <c r="C40" s="35">
        <f>SUM(N40:BD40)</f>
        <v>0</v>
      </c>
      <c r="D40" s="93" t="e">
        <f>SUM(BL40:CR40)</f>
        <v>#NUM!</v>
      </c>
      <c r="E40" s="38" t="e">
        <f t="shared" si="5"/>
        <v>#DIV/0!</v>
      </c>
      <c r="F40" s="38"/>
      <c r="G40" s="38"/>
      <c r="H40" s="38"/>
      <c r="I40" s="38"/>
      <c r="J40" s="38"/>
      <c r="K40" s="62" t="e">
        <f>SUM(CB40:CE40)</f>
        <v>#NUM!</v>
      </c>
      <c r="L40" s="110">
        <f>COUNTIF(AV40:BG40,"&gt;0")</f>
        <v>0</v>
      </c>
      <c r="M40" s="109" t="e">
        <f>SUM(CQ40:CT40)</f>
        <v>#NUM!</v>
      </c>
      <c r="N40" s="20"/>
      <c r="O40" s="77"/>
      <c r="P40" s="81"/>
      <c r="Q40" s="81"/>
      <c r="R40" s="81"/>
      <c r="S40" s="81"/>
      <c r="T40" s="77"/>
      <c r="U40" s="78"/>
      <c r="V40" s="77"/>
      <c r="W40" s="77"/>
      <c r="X40" s="77"/>
      <c r="Y40" s="77"/>
      <c r="Z40" s="77"/>
      <c r="AA40" s="76"/>
      <c r="AB40" s="76"/>
      <c r="AC40" s="77"/>
      <c r="AD40" s="77"/>
      <c r="AE40" s="77"/>
      <c r="AF40" s="77"/>
      <c r="AG40" s="77"/>
      <c r="AH40" s="77"/>
      <c r="AI40" s="76"/>
      <c r="AJ40" s="80"/>
      <c r="AK40" s="77"/>
      <c r="AL40" s="77"/>
      <c r="AM40" s="77"/>
      <c r="AN40" s="77"/>
      <c r="AP40" s="77"/>
      <c r="AQ40" s="77"/>
      <c r="AV40" s="80"/>
      <c r="AW40" s="80"/>
      <c r="AX40" s="80"/>
      <c r="AY40" s="80"/>
      <c r="AZ40" s="80"/>
      <c r="BA40" s="80"/>
      <c r="CB40" s="92" t="e">
        <f>LARGE($AG40:$AN40,COLUMNS($CB40:CB40))</f>
        <v>#NUM!</v>
      </c>
      <c r="CC40" s="92" t="e">
        <f>LARGE($AG40:$AN40,COLUMNS($CB40:CC40))</f>
        <v>#NUM!</v>
      </c>
      <c r="CD40" s="92" t="e">
        <f>LARGE($AG40:$AN40,COLUMNS($CB40:CD40))</f>
        <v>#NUM!</v>
      </c>
      <c r="CE40" s="92" t="e">
        <f>LARGE($AG40:$AN40,COLUMNS($CB40:CE40))</f>
        <v>#NUM!</v>
      </c>
      <c r="CF40" s="92"/>
      <c r="CG40" s="92"/>
      <c r="CH40" s="92"/>
      <c r="CI40" s="92"/>
      <c r="CJ40" s="92"/>
      <c r="CK40" s="92"/>
      <c r="CL40" s="92"/>
      <c r="CM40" s="92"/>
      <c r="CN40" s="92"/>
      <c r="CO40" s="92"/>
      <c r="CQ40" s="92" t="e">
        <f>LARGE($AV40:$BG40,COLUMNS($CQ40:CQ40))</f>
        <v>#NUM!</v>
      </c>
      <c r="CR40" s="92" t="e">
        <f>LARGE($AV40:$BG40,COLUMNS($CQ40:CR40))</f>
        <v>#NUM!</v>
      </c>
      <c r="CS40" s="92" t="e">
        <f>LARGE($AV40:$BG40,COLUMNS($CQ40:CS40))</f>
        <v>#NUM!</v>
      </c>
      <c r="CT40" s="92" t="e">
        <f>LARGE($AV40:$BG40,COLUMNS($CQ40:CT40))</f>
        <v>#NUM!</v>
      </c>
    </row>
    <row r="41" spans="1:98" ht="15" customHeight="1" hidden="1">
      <c r="A41" s="11" t="s">
        <v>220</v>
      </c>
      <c r="B41" s="35">
        <f>COUNTIF(O41:BD41,"&gt;0")</f>
        <v>0</v>
      </c>
      <c r="C41" s="35">
        <f>SUM(N41:BD41)</f>
        <v>0</v>
      </c>
      <c r="D41" s="93" t="e">
        <f>SUM(BL41:CR41)</f>
        <v>#NUM!</v>
      </c>
      <c r="E41" s="38" t="e">
        <f t="shared" si="5"/>
        <v>#DIV/0!</v>
      </c>
      <c r="F41" s="38"/>
      <c r="G41" s="38"/>
      <c r="H41" s="38"/>
      <c r="I41" s="38"/>
      <c r="J41" s="38"/>
      <c r="K41" s="62" t="e">
        <f>SUM(CB41:CE41)</f>
        <v>#NUM!</v>
      </c>
      <c r="L41" s="110">
        <f>COUNTIF(AV41:BG41,"&gt;0")</f>
        <v>0</v>
      </c>
      <c r="M41" s="109" t="e">
        <f>SUM(CQ41:CT41)</f>
        <v>#NUM!</v>
      </c>
      <c r="N41" s="20"/>
      <c r="O41" s="77"/>
      <c r="P41" s="81"/>
      <c r="Q41" s="81"/>
      <c r="R41" s="81"/>
      <c r="S41" s="81"/>
      <c r="T41" s="77"/>
      <c r="U41" s="78"/>
      <c r="V41" s="77"/>
      <c r="W41" s="77"/>
      <c r="X41" s="77"/>
      <c r="Y41" s="77"/>
      <c r="Z41" s="77"/>
      <c r="AA41" s="77"/>
      <c r="AB41" s="77"/>
      <c r="AC41" s="77"/>
      <c r="AD41" s="77"/>
      <c r="AE41" s="77"/>
      <c r="AF41" s="77"/>
      <c r="AG41" s="77"/>
      <c r="AH41" s="77"/>
      <c r="AI41" s="77"/>
      <c r="AJ41" s="80"/>
      <c r="AK41" s="77"/>
      <c r="AL41" s="77"/>
      <c r="AM41" s="77"/>
      <c r="AN41" s="77"/>
      <c r="AP41" s="77"/>
      <c r="AQ41" s="77"/>
      <c r="AV41" s="74"/>
      <c r="AW41" s="80"/>
      <c r="AX41" s="80"/>
      <c r="AY41" s="80"/>
      <c r="AZ41" s="74"/>
      <c r="BA41" s="80"/>
      <c r="CB41" s="92" t="e">
        <f>LARGE($AG41:$AN41,COLUMNS($CB41:CB41))</f>
        <v>#NUM!</v>
      </c>
      <c r="CC41" s="92" t="e">
        <f>LARGE($AG41:$AN41,COLUMNS($CB41:CC41))</f>
        <v>#NUM!</v>
      </c>
      <c r="CD41" s="92" t="e">
        <f>LARGE($AG41:$AN41,COLUMNS($CB41:CD41))</f>
        <v>#NUM!</v>
      </c>
      <c r="CE41" s="92" t="e">
        <f>LARGE($AG41:$AN41,COLUMNS($CB41:CE41))</f>
        <v>#NUM!</v>
      </c>
      <c r="CF41" s="92"/>
      <c r="CG41" s="92"/>
      <c r="CH41" s="92"/>
      <c r="CI41" s="92"/>
      <c r="CJ41" s="92"/>
      <c r="CK41" s="92"/>
      <c r="CL41" s="92"/>
      <c r="CM41" s="92"/>
      <c r="CN41" s="92"/>
      <c r="CO41" s="92"/>
      <c r="CQ41" s="92" t="e">
        <f>LARGE($AV41:$BG41,COLUMNS($CQ41:CQ41))</f>
        <v>#NUM!</v>
      </c>
      <c r="CR41" s="92" t="e">
        <f>LARGE($AV41:$BG41,COLUMNS($CQ41:CR41))</f>
        <v>#NUM!</v>
      </c>
      <c r="CS41" s="92" t="e">
        <f>LARGE($AV41:$BG41,COLUMNS($CQ41:CS41))</f>
        <v>#NUM!</v>
      </c>
      <c r="CT41" s="92" t="e">
        <f>LARGE($AV41:$BG41,COLUMNS($CQ41:CT41))</f>
        <v>#NUM!</v>
      </c>
    </row>
    <row r="42" spans="1:98" ht="15.75" customHeight="1" hidden="1">
      <c r="A42" s="11" t="s">
        <v>218</v>
      </c>
      <c r="B42" s="35">
        <f>COUNTIF(O42:BD42,"&gt;0")</f>
        <v>0</v>
      </c>
      <c r="C42" s="35">
        <f>SUM(N42:BD42)</f>
        <v>0</v>
      </c>
      <c r="D42" s="93" t="e">
        <f>SUM(BL42:CR42)</f>
        <v>#NUM!</v>
      </c>
      <c r="E42" s="38" t="e">
        <f t="shared" si="5"/>
        <v>#DIV/0!</v>
      </c>
      <c r="F42" s="38"/>
      <c r="G42" s="38"/>
      <c r="H42" s="38"/>
      <c r="I42" s="38"/>
      <c r="J42" s="38"/>
      <c r="K42" s="62" t="e">
        <f>SUM(CB42:CE42)</f>
        <v>#NUM!</v>
      </c>
      <c r="L42" s="110">
        <f>COUNTIF(AV42:BG42,"&gt;0")</f>
        <v>0</v>
      </c>
      <c r="M42" s="109" t="e">
        <f>SUM(CQ42:CT42)</f>
        <v>#NUM!</v>
      </c>
      <c r="N42" s="20"/>
      <c r="O42" s="77"/>
      <c r="P42" s="77"/>
      <c r="Q42" s="77"/>
      <c r="R42" s="77"/>
      <c r="S42" s="77"/>
      <c r="T42" s="77"/>
      <c r="U42" s="77"/>
      <c r="V42" s="77"/>
      <c r="W42" s="77"/>
      <c r="X42" s="76"/>
      <c r="Y42" s="77"/>
      <c r="Z42" s="77"/>
      <c r="AA42" s="77"/>
      <c r="AB42" s="77"/>
      <c r="AC42" s="77"/>
      <c r="AD42" s="77"/>
      <c r="AE42" s="77"/>
      <c r="AF42" s="77"/>
      <c r="AG42" s="77"/>
      <c r="AH42" s="77"/>
      <c r="AI42" s="77"/>
      <c r="AJ42" s="80"/>
      <c r="AK42" s="77"/>
      <c r="AL42" s="77"/>
      <c r="AM42" s="77"/>
      <c r="AN42" s="77"/>
      <c r="AP42" s="77"/>
      <c r="AQ42" s="77"/>
      <c r="AV42" s="80"/>
      <c r="AW42" s="80"/>
      <c r="AX42" s="80"/>
      <c r="AY42" s="80"/>
      <c r="AZ42" s="80"/>
      <c r="BA42" s="80"/>
      <c r="CB42" s="92" t="e">
        <f>LARGE($AG42:$AN42,COLUMNS($CB42:CB42))</f>
        <v>#NUM!</v>
      </c>
      <c r="CC42" s="92" t="e">
        <f>LARGE($AG42:$AN42,COLUMNS($CB42:CC42))</f>
        <v>#NUM!</v>
      </c>
      <c r="CD42" s="92" t="e">
        <f>LARGE($AG42:$AN42,COLUMNS($CB42:CD42))</f>
        <v>#NUM!</v>
      </c>
      <c r="CE42" s="92" t="e">
        <f>LARGE($AG42:$AN42,COLUMNS($CB42:CE42))</f>
        <v>#NUM!</v>
      </c>
      <c r="CF42" s="92"/>
      <c r="CG42" s="92"/>
      <c r="CH42" s="92"/>
      <c r="CI42" s="92"/>
      <c r="CJ42" s="92"/>
      <c r="CK42" s="92"/>
      <c r="CL42" s="92"/>
      <c r="CM42" s="92"/>
      <c r="CN42" s="92"/>
      <c r="CO42" s="92"/>
      <c r="CQ42" s="92" t="e">
        <f>LARGE($AV42:$BG42,COLUMNS($CQ42:CQ42))</f>
        <v>#NUM!</v>
      </c>
      <c r="CR42" s="92" t="e">
        <f>LARGE($AV42:$BG42,COLUMNS($CQ42:CR42))</f>
        <v>#NUM!</v>
      </c>
      <c r="CS42" s="92" t="e">
        <f>LARGE($AV42:$BG42,COLUMNS($CQ42:CS42))</f>
        <v>#NUM!</v>
      </c>
      <c r="CT42" s="92" t="e">
        <f>LARGE($AV42:$BG42,COLUMNS($CQ42:CT42))</f>
        <v>#NUM!</v>
      </c>
    </row>
    <row r="43" spans="1:37" ht="15">
      <c r="A43" s="17"/>
      <c r="C43" s="35"/>
      <c r="D43" s="30"/>
      <c r="E43" s="34"/>
      <c r="F43" s="34"/>
      <c r="G43" s="34"/>
      <c r="H43" s="34"/>
      <c r="I43" s="34"/>
      <c r="J43" s="34"/>
      <c r="K43" s="34"/>
      <c r="L43" s="34"/>
      <c r="M43" s="34"/>
      <c r="N43" s="20"/>
      <c r="O43" s="77"/>
      <c r="P43" s="77"/>
      <c r="Q43" s="77"/>
      <c r="R43" s="77"/>
      <c r="S43" s="77"/>
      <c r="T43" s="77"/>
      <c r="U43" s="77"/>
      <c r="W43" s="77"/>
      <c r="X43" s="77"/>
      <c r="Y43" s="77"/>
      <c r="Z43" s="77"/>
      <c r="AA43" s="77"/>
      <c r="AB43" s="77"/>
      <c r="AC43" s="77"/>
      <c r="AD43" s="77"/>
      <c r="AE43" s="77"/>
      <c r="AF43" s="77"/>
      <c r="AG43" s="20"/>
      <c r="AH43" s="20"/>
      <c r="AI43" s="20"/>
      <c r="AJ43" s="20"/>
      <c r="AK43" s="20"/>
    </row>
    <row r="44" spans="1:37" ht="15">
      <c r="A44" s="17"/>
      <c r="C44" s="35"/>
      <c r="D44" s="30"/>
      <c r="E44" s="34"/>
      <c r="F44" s="34"/>
      <c r="G44" s="34"/>
      <c r="H44" s="34"/>
      <c r="I44" s="34"/>
      <c r="J44" s="34"/>
      <c r="K44" s="34"/>
      <c r="L44" s="34"/>
      <c r="M44" s="34"/>
      <c r="N44" s="20"/>
      <c r="O44" s="77"/>
      <c r="P44" s="77"/>
      <c r="Q44" s="77"/>
      <c r="R44" s="77"/>
      <c r="S44" s="77"/>
      <c r="T44" s="77"/>
      <c r="U44" s="77"/>
      <c r="W44" s="77"/>
      <c r="X44" s="77"/>
      <c r="Y44" s="77"/>
      <c r="Z44" s="77"/>
      <c r="AA44" s="77"/>
      <c r="AB44" s="77"/>
      <c r="AC44" s="77"/>
      <c r="AD44" s="77"/>
      <c r="AE44" s="77"/>
      <c r="AF44" s="77"/>
      <c r="AG44" s="20"/>
      <c r="AH44" s="20"/>
      <c r="AI44" s="20"/>
      <c r="AJ44" s="20"/>
      <c r="AK44" s="20"/>
    </row>
    <row r="45" spans="1:37" ht="15">
      <c r="A45" s="17"/>
      <c r="C45" s="35"/>
      <c r="D45" s="30"/>
      <c r="E45" s="34"/>
      <c r="F45" s="34"/>
      <c r="G45" s="34"/>
      <c r="H45" s="34"/>
      <c r="I45" s="34"/>
      <c r="J45" s="34"/>
      <c r="K45" s="34"/>
      <c r="L45" s="34"/>
      <c r="M45" s="34"/>
      <c r="N45" s="20"/>
      <c r="O45" s="77"/>
      <c r="P45" s="77"/>
      <c r="Q45" s="77"/>
      <c r="R45" s="77"/>
      <c r="S45" s="77"/>
      <c r="T45" s="77"/>
      <c r="U45" s="77"/>
      <c r="W45" s="77"/>
      <c r="X45" s="77"/>
      <c r="Y45" s="77"/>
      <c r="Z45" s="77"/>
      <c r="AA45" s="77"/>
      <c r="AB45" s="77"/>
      <c r="AC45" s="77"/>
      <c r="AD45" s="77"/>
      <c r="AE45" s="77"/>
      <c r="AF45" s="77"/>
      <c r="AG45" s="20"/>
      <c r="AH45" s="20"/>
      <c r="AI45" s="20"/>
      <c r="AJ45" s="20"/>
      <c r="AK45" s="20"/>
    </row>
    <row r="46" spans="1:63" ht="15.75">
      <c r="A46" s="17" t="s">
        <v>37</v>
      </c>
      <c r="B46" s="35">
        <f>SUM(B8:B42)</f>
        <v>0</v>
      </c>
      <c r="C46" s="35"/>
      <c r="D46" s="35"/>
      <c r="E46" s="35"/>
      <c r="F46" s="35"/>
      <c r="G46" s="35"/>
      <c r="H46" s="35"/>
      <c r="I46" s="35"/>
      <c r="J46" s="35"/>
      <c r="K46" s="35"/>
      <c r="L46" s="35"/>
      <c r="M46" s="35"/>
      <c r="N46" s="16"/>
      <c r="O46" s="82"/>
      <c r="P46" s="82"/>
      <c r="Q46" s="82"/>
      <c r="R46" s="82"/>
      <c r="S46" s="82"/>
      <c r="T46" s="82">
        <f aca="true" t="shared" si="83" ref="T46:Z46">COUNTIF(T8:T42,"&gt;-1")</f>
        <v>0</v>
      </c>
      <c r="U46" s="82">
        <f t="shared" si="83"/>
        <v>0</v>
      </c>
      <c r="V46" s="82">
        <f t="shared" si="83"/>
        <v>0</v>
      </c>
      <c r="W46" s="82">
        <f t="shared" si="83"/>
        <v>0</v>
      </c>
      <c r="X46" s="82">
        <f t="shared" si="83"/>
        <v>0</v>
      </c>
      <c r="Y46" s="82">
        <f t="shared" si="83"/>
        <v>0</v>
      </c>
      <c r="Z46" s="82">
        <f t="shared" si="83"/>
        <v>0</v>
      </c>
      <c r="AA46" s="82"/>
      <c r="AB46" s="82">
        <f aca="true" t="shared" si="84" ref="AB46:AG46">COUNTIF(AB8:AB42,"&gt;-1")</f>
        <v>0</v>
      </c>
      <c r="AC46" s="82">
        <f t="shared" si="84"/>
        <v>0</v>
      </c>
      <c r="AD46" s="82">
        <f t="shared" si="84"/>
        <v>0</v>
      </c>
      <c r="AE46" s="82">
        <f t="shared" si="84"/>
        <v>0</v>
      </c>
      <c r="AF46" s="82">
        <f t="shared" si="84"/>
        <v>0</v>
      </c>
      <c r="AG46" s="16">
        <f t="shared" si="84"/>
        <v>0</v>
      </c>
      <c r="AH46" s="16"/>
      <c r="AI46" s="16">
        <f aca="true" t="shared" si="85" ref="AI46:AV46">COUNTIF(AI8:AI42,"&gt;-1")</f>
        <v>0</v>
      </c>
      <c r="AJ46" s="16">
        <f t="shared" si="85"/>
        <v>0</v>
      </c>
      <c r="AK46" s="16">
        <f t="shared" si="85"/>
        <v>0</v>
      </c>
      <c r="AL46" s="16">
        <f t="shared" si="85"/>
        <v>0</v>
      </c>
      <c r="AM46" s="16">
        <f t="shared" si="85"/>
        <v>0</v>
      </c>
      <c r="AN46" s="16">
        <f t="shared" si="85"/>
        <v>0</v>
      </c>
      <c r="AO46" s="16">
        <f t="shared" si="85"/>
        <v>0</v>
      </c>
      <c r="AP46" s="16">
        <f t="shared" si="85"/>
        <v>0</v>
      </c>
      <c r="AQ46" s="16">
        <f t="shared" si="85"/>
        <v>0</v>
      </c>
      <c r="AR46" s="16">
        <f t="shared" si="85"/>
        <v>0</v>
      </c>
      <c r="AS46" s="16">
        <f t="shared" si="85"/>
        <v>0</v>
      </c>
      <c r="AT46" s="16">
        <f t="shared" si="85"/>
        <v>0</v>
      </c>
      <c r="AU46" s="16">
        <f t="shared" si="85"/>
        <v>0</v>
      </c>
      <c r="AV46" s="16">
        <f t="shared" si="85"/>
        <v>0</v>
      </c>
      <c r="AW46" s="49"/>
      <c r="AX46" s="16">
        <f aca="true" t="shared" si="86" ref="AX46:BK46">COUNTIF(AX8:AX42,"&gt;-1")</f>
        <v>0</v>
      </c>
      <c r="AY46" s="16">
        <f t="shared" si="86"/>
        <v>0</v>
      </c>
      <c r="AZ46" s="16">
        <f t="shared" si="86"/>
        <v>0</v>
      </c>
      <c r="BA46" s="16">
        <f t="shared" si="86"/>
        <v>0</v>
      </c>
      <c r="BB46" s="16">
        <f t="shared" si="86"/>
        <v>0</v>
      </c>
      <c r="BC46" s="16">
        <f t="shared" si="86"/>
        <v>0</v>
      </c>
      <c r="BD46" s="16">
        <f t="shared" si="86"/>
        <v>0</v>
      </c>
      <c r="BE46" s="16">
        <f t="shared" si="86"/>
        <v>0</v>
      </c>
      <c r="BF46" s="16">
        <f t="shared" si="86"/>
        <v>0</v>
      </c>
      <c r="BG46" s="16">
        <f t="shared" si="86"/>
        <v>0</v>
      </c>
      <c r="BH46" s="16">
        <f t="shared" si="86"/>
        <v>0</v>
      </c>
      <c r="BI46" s="16">
        <f t="shared" si="86"/>
        <v>0</v>
      </c>
      <c r="BJ46" s="16">
        <f t="shared" si="86"/>
        <v>0</v>
      </c>
      <c r="BK46" s="16">
        <f t="shared" si="86"/>
        <v>0</v>
      </c>
    </row>
    <row r="47" spans="1:26" ht="15">
      <c r="A47" s="17"/>
      <c r="E47" s="16"/>
      <c r="F47" s="16"/>
      <c r="G47" s="16"/>
      <c r="H47" s="16"/>
      <c r="I47" s="16"/>
      <c r="J47" s="16"/>
      <c r="K47" s="16"/>
      <c r="L47" s="16"/>
      <c r="M47" s="16"/>
      <c r="N47" s="82"/>
      <c r="O47" s="82"/>
      <c r="P47" s="82"/>
      <c r="Q47" s="82"/>
      <c r="R47" s="82"/>
      <c r="S47" s="82"/>
      <c r="T47" s="82"/>
      <c r="U47" s="82"/>
      <c r="V47" s="82"/>
      <c r="W47" s="82"/>
      <c r="X47" s="82"/>
      <c r="Y47" s="82"/>
      <c r="Z47" s="16"/>
    </row>
    <row r="48" spans="1:27" ht="15">
      <c r="A48" s="17"/>
      <c r="E48" s="16"/>
      <c r="F48" s="16"/>
      <c r="G48" s="16"/>
      <c r="H48" s="16"/>
      <c r="I48" s="16"/>
      <c r="J48" s="16"/>
      <c r="K48" s="16"/>
      <c r="L48" s="16"/>
      <c r="M48" s="16"/>
      <c r="N48" s="80"/>
      <c r="O48" s="80"/>
      <c r="P48" s="56"/>
      <c r="Q48" s="80"/>
      <c r="R48" s="80"/>
      <c r="S48" s="80"/>
      <c r="T48" s="80"/>
      <c r="U48" s="80"/>
      <c r="V48" s="80"/>
      <c r="W48" s="80"/>
      <c r="X48" s="80"/>
      <c r="Y48" s="82"/>
      <c r="Z48" s="16"/>
      <c r="AA48" s="16"/>
    </row>
    <row r="49" spans="1:24" ht="12.75">
      <c r="A49" s="47" t="s">
        <v>289</v>
      </c>
      <c r="E49" s="16"/>
      <c r="F49" s="16"/>
      <c r="H49" s="30" t="s">
        <v>549</v>
      </c>
      <c r="I49" s="80"/>
      <c r="J49" s="82"/>
      <c r="K49" s="82"/>
      <c r="L49" s="82"/>
      <c r="M49" s="82"/>
      <c r="N49" s="82"/>
      <c r="P49" s="82"/>
      <c r="Q49" s="82"/>
      <c r="R49" s="82"/>
      <c r="S49" s="82"/>
      <c r="T49" s="82"/>
      <c r="U49" s="82"/>
      <c r="V49" s="82"/>
      <c r="W49" s="82"/>
      <c r="X49" s="82"/>
    </row>
    <row r="50" spans="5:20" ht="12.75">
      <c r="E50" s="16"/>
      <c r="F50" s="16"/>
      <c r="G50" s="32"/>
      <c r="H50" s="83" t="s">
        <v>33</v>
      </c>
      <c r="I50" s="84" t="s">
        <v>237</v>
      </c>
      <c r="J50" s="82" t="s">
        <v>135</v>
      </c>
      <c r="K50" s="82" t="s">
        <v>97</v>
      </c>
      <c r="L50" s="82" t="s">
        <v>239</v>
      </c>
      <c r="M50" s="82" t="s">
        <v>448</v>
      </c>
      <c r="N50" s="82" t="s">
        <v>214</v>
      </c>
      <c r="O50" s="82" t="s">
        <v>215</v>
      </c>
      <c r="P50" s="82" t="s">
        <v>142</v>
      </c>
      <c r="Q50" s="82" t="s">
        <v>136</v>
      </c>
      <c r="R50" s="82" t="s">
        <v>213</v>
      </c>
      <c r="S50" s="82" t="s">
        <v>124</v>
      </c>
      <c r="T50" s="82" t="s">
        <v>137</v>
      </c>
    </row>
    <row r="51" spans="1:28" ht="12.75">
      <c r="A51" s="107">
        <v>45711</v>
      </c>
      <c r="B51" s="79" t="s">
        <v>517</v>
      </c>
      <c r="C51" s="79" t="s">
        <v>286</v>
      </c>
      <c r="D51" s="79" t="s">
        <v>17</v>
      </c>
      <c r="E51" s="108">
        <v>1</v>
      </c>
      <c r="F51" s="108"/>
      <c r="G51" s="32"/>
      <c r="H51" s="83" t="s">
        <v>31</v>
      </c>
      <c r="I51" s="85" t="s">
        <v>50</v>
      </c>
      <c r="J51" s="78" t="s">
        <v>57</v>
      </c>
      <c r="K51" s="78" t="s">
        <v>58</v>
      </c>
      <c r="L51" s="78" t="s">
        <v>73</v>
      </c>
      <c r="M51" s="78" t="s">
        <v>78</v>
      </c>
      <c r="N51" s="78" t="s">
        <v>43</v>
      </c>
      <c r="O51" s="78" t="s">
        <v>67</v>
      </c>
      <c r="P51" s="78" t="s">
        <v>59</v>
      </c>
      <c r="Q51" s="78" t="s">
        <v>58</v>
      </c>
      <c r="R51" s="78" t="s">
        <v>44</v>
      </c>
      <c r="S51" s="78" t="s">
        <v>63</v>
      </c>
      <c r="T51" s="78" t="s">
        <v>63</v>
      </c>
      <c r="U51" s="49"/>
      <c r="V51" s="49"/>
      <c r="W51" s="49"/>
      <c r="X51" s="49"/>
      <c r="Y51" s="49"/>
      <c r="Z51" s="49"/>
      <c r="AA51" s="49"/>
      <c r="AB51" s="49"/>
    </row>
    <row r="52" spans="1:28" ht="12.75">
      <c r="A52" s="107">
        <v>45550</v>
      </c>
      <c r="B52" s="79" t="s">
        <v>438</v>
      </c>
      <c r="C52" s="79" t="s">
        <v>131</v>
      </c>
      <c r="D52" s="79" t="s">
        <v>21</v>
      </c>
      <c r="E52" s="108">
        <v>1</v>
      </c>
      <c r="F52" s="108"/>
      <c r="G52" s="16"/>
      <c r="H52" s="83" t="s">
        <v>129</v>
      </c>
      <c r="I52" s="87"/>
      <c r="J52" s="82"/>
      <c r="K52" s="82"/>
      <c r="L52" s="82"/>
      <c r="M52" s="82"/>
      <c r="N52" s="82"/>
      <c r="O52" s="82"/>
      <c r="P52" s="82"/>
      <c r="Q52" s="82"/>
      <c r="R52" s="82"/>
      <c r="S52" s="82"/>
      <c r="T52" s="82"/>
      <c r="U52" s="86"/>
      <c r="V52" s="86"/>
      <c r="W52" s="86"/>
      <c r="X52" s="86"/>
      <c r="Y52" s="86"/>
      <c r="Z52" s="86"/>
      <c r="AA52" s="86"/>
      <c r="AB52" s="86"/>
    </row>
    <row r="53" spans="1:20" ht="12.75">
      <c r="A53" s="107">
        <v>45627</v>
      </c>
      <c r="B53" s="79" t="s">
        <v>443</v>
      </c>
      <c r="C53" s="79" t="s">
        <v>131</v>
      </c>
      <c r="D53" s="79" t="s">
        <v>23</v>
      </c>
      <c r="E53" s="108">
        <v>1</v>
      </c>
      <c r="F53" s="108"/>
      <c r="H53" s="83" t="s">
        <v>144</v>
      </c>
      <c r="I53" s="77"/>
      <c r="J53" s="77"/>
      <c r="K53" s="77"/>
      <c r="L53" s="77"/>
      <c r="M53" s="82"/>
      <c r="N53" s="82"/>
      <c r="O53" s="82"/>
      <c r="P53" s="82"/>
      <c r="Q53" s="82"/>
      <c r="R53" s="82"/>
      <c r="S53" s="82"/>
      <c r="T53" s="82"/>
    </row>
    <row r="54" spans="1:28" ht="15">
      <c r="A54" s="107">
        <v>45620</v>
      </c>
      <c r="B54" s="79" t="s">
        <v>509</v>
      </c>
      <c r="C54" s="79" t="s">
        <v>227</v>
      </c>
      <c r="D54" s="79" t="s">
        <v>435</v>
      </c>
      <c r="E54" s="108">
        <v>2</v>
      </c>
      <c r="F54" s="108"/>
      <c r="G54" s="31"/>
      <c r="H54" s="88" t="s">
        <v>145</v>
      </c>
      <c r="I54" s="89"/>
      <c r="J54" s="89"/>
      <c r="K54" s="89"/>
      <c r="L54" s="89"/>
      <c r="M54" s="82"/>
      <c r="N54" s="82"/>
      <c r="O54" s="82"/>
      <c r="P54" s="82"/>
      <c r="Q54" s="82"/>
      <c r="R54" s="82"/>
      <c r="S54" s="82"/>
      <c r="T54" s="82"/>
      <c r="U54" s="58"/>
      <c r="V54" s="58"/>
      <c r="W54" s="58"/>
      <c r="X54" s="58"/>
      <c r="Y54" s="58"/>
      <c r="Z54" s="58"/>
      <c r="AA54" s="58"/>
      <c r="AB54" s="58"/>
    </row>
    <row r="55" spans="1:28" ht="15">
      <c r="A55" s="107"/>
      <c r="B55" s="79"/>
      <c r="C55" s="79" t="s">
        <v>227</v>
      </c>
      <c r="D55" s="79"/>
      <c r="E55" s="108">
        <v>2</v>
      </c>
      <c r="F55" s="108"/>
      <c r="G55" s="20"/>
      <c r="H55" s="88" t="s">
        <v>133</v>
      </c>
      <c r="I55" s="130"/>
      <c r="J55" s="130"/>
      <c r="K55" s="130"/>
      <c r="L55" s="130"/>
      <c r="M55" s="130"/>
      <c r="N55" s="130"/>
      <c r="O55" s="130"/>
      <c r="P55" s="130"/>
      <c r="Q55" s="130"/>
      <c r="R55" s="130"/>
      <c r="S55" s="130"/>
      <c r="T55" s="130"/>
      <c r="U55" s="16"/>
      <c r="V55" s="16"/>
      <c r="W55" s="16"/>
      <c r="X55" s="16"/>
      <c r="Y55" s="16"/>
      <c r="Z55" s="16"/>
      <c r="AA55" s="16"/>
      <c r="AB55" s="16"/>
    </row>
    <row r="56" spans="1:28" ht="12.75">
      <c r="A56" s="107">
        <v>45466</v>
      </c>
      <c r="B56" s="79" t="s">
        <v>550</v>
      </c>
      <c r="C56" s="79" t="s">
        <v>127</v>
      </c>
      <c r="D56" s="79" t="s">
        <v>193</v>
      </c>
      <c r="E56" s="108">
        <v>1</v>
      </c>
      <c r="F56" s="108"/>
      <c r="G56" s="20"/>
      <c r="H56" s="83" t="s">
        <v>39</v>
      </c>
      <c r="I56" s="87" t="str">
        <f aca="true" t="shared" si="87" ref="I56:O56">VLOOKUP(I51,$A$78:$C$117,3,FALSE)</f>
        <v>Black</v>
      </c>
      <c r="J56" s="87" t="str">
        <f t="shared" si="87"/>
        <v>Blue</v>
      </c>
      <c r="K56" s="87" t="str">
        <f t="shared" si="87"/>
        <v>Blue</v>
      </c>
      <c r="L56" s="87" t="str">
        <f t="shared" si="87"/>
        <v>Sh Brown</v>
      </c>
      <c r="M56" s="87" t="str">
        <f t="shared" si="87"/>
        <v>Green</v>
      </c>
      <c r="N56" s="87" t="str">
        <f t="shared" si="87"/>
        <v>Orange</v>
      </c>
      <c r="O56" s="87" t="str">
        <f t="shared" si="87"/>
        <v>Yellow</v>
      </c>
      <c r="P56" s="87" t="str">
        <f>VLOOKUP(P51,$A$78:$C$117,3,FALSE)</f>
        <v>Sh Blue</v>
      </c>
      <c r="Q56" s="87" t="str">
        <f>VLOOKUP(Q51,$A$78:$C$117,3,FALSE)</f>
        <v>Blue</v>
      </c>
      <c r="R56" s="87" t="str">
        <f>VLOOKUP(R51,$A$78:$C$117,3,FALSE)</f>
        <v>L Green</v>
      </c>
      <c r="S56" s="87" t="str">
        <f>VLOOKUP(S51,$A$78:$C$117,3,FALSE)</f>
        <v>Sh Green</v>
      </c>
      <c r="T56" s="87" t="str">
        <f>VLOOKUP(T51,$A$78:$C$117,3,FALSE)</f>
        <v>Sh Green</v>
      </c>
      <c r="U56" s="16"/>
      <c r="V56" s="16"/>
      <c r="W56" s="16"/>
      <c r="X56" s="16"/>
      <c r="Y56" s="16"/>
      <c r="Z56" s="16"/>
      <c r="AA56" s="16"/>
      <c r="AB56" s="16"/>
    </row>
    <row r="57" spans="1:28" ht="15">
      <c r="A57" s="107">
        <v>45473</v>
      </c>
      <c r="B57" s="79" t="s">
        <v>515</v>
      </c>
      <c r="C57" s="79" t="s">
        <v>127</v>
      </c>
      <c r="D57" s="79" t="s">
        <v>32</v>
      </c>
      <c r="E57" s="108">
        <v>1</v>
      </c>
      <c r="F57" s="108"/>
      <c r="G57" s="33"/>
      <c r="H57" s="83" t="s">
        <v>146</v>
      </c>
      <c r="I57" s="82">
        <f aca="true" t="shared" si="88" ref="I57:O57">VLOOKUP(I51,$A$78:$C$117,2,FALSE)</f>
        <v>6</v>
      </c>
      <c r="J57" s="82">
        <f t="shared" si="88"/>
        <v>8</v>
      </c>
      <c r="K57" s="82">
        <f t="shared" si="88"/>
        <v>8.75</v>
      </c>
      <c r="L57" s="82">
        <f t="shared" si="88"/>
        <v>7.5</v>
      </c>
      <c r="M57" s="82">
        <f t="shared" si="88"/>
        <v>10.5</v>
      </c>
      <c r="N57" s="82">
        <f t="shared" si="88"/>
        <v>7.75</v>
      </c>
      <c r="O57" s="82">
        <f t="shared" si="88"/>
        <v>9.5</v>
      </c>
      <c r="P57" s="82">
        <f>VLOOKUP(P51,$A$78:$C$117,2,FALSE)</f>
        <v>9.5</v>
      </c>
      <c r="Q57" s="82">
        <f>VLOOKUP(Q51,$A$78:$C$117,2,FALSE)</f>
        <v>8.75</v>
      </c>
      <c r="R57" s="82">
        <f>VLOOKUP(R51,$A$78:$C$117,2,FALSE)</f>
        <v>7.5</v>
      </c>
      <c r="S57" s="82">
        <f>VLOOKUP(S51,$A$78:$C$117,2,FALSE)</f>
        <v>11.5</v>
      </c>
      <c r="T57" s="82">
        <f>VLOOKUP(T51,$A$78:$C$117,2,FALSE)</f>
        <v>11.5</v>
      </c>
      <c r="U57" s="87"/>
      <c r="V57" s="87"/>
      <c r="W57" s="87"/>
      <c r="X57" s="87"/>
      <c r="Y57" s="87"/>
      <c r="Z57" s="87"/>
      <c r="AA57" s="87"/>
      <c r="AB57" s="87"/>
    </row>
    <row r="58" spans="1:28" ht="12.75">
      <c r="A58" s="107"/>
      <c r="B58" s="79"/>
      <c r="C58" s="79" t="s">
        <v>231</v>
      </c>
      <c r="D58" s="79"/>
      <c r="E58" s="108">
        <v>3</v>
      </c>
      <c r="F58" s="108"/>
      <c r="G58" s="31"/>
      <c r="H58" s="83" t="s">
        <v>147</v>
      </c>
      <c r="I58" s="82">
        <f aca="true" t="shared" si="89" ref="I58:O58">I53+(I54/100)</f>
        <v>0</v>
      </c>
      <c r="J58" s="82">
        <f t="shared" si="89"/>
        <v>0</v>
      </c>
      <c r="K58" s="82">
        <f t="shared" si="89"/>
        <v>0</v>
      </c>
      <c r="L58" s="82">
        <f t="shared" si="89"/>
        <v>0</v>
      </c>
      <c r="M58" s="82">
        <f t="shared" si="89"/>
        <v>0</v>
      </c>
      <c r="N58" s="82">
        <f t="shared" si="89"/>
        <v>0</v>
      </c>
      <c r="O58" s="82">
        <f t="shared" si="89"/>
        <v>0</v>
      </c>
      <c r="P58" s="82">
        <f>P53+(P54/100)</f>
        <v>0</v>
      </c>
      <c r="Q58" s="82">
        <f>Q53+(Q54/100)</f>
        <v>0</v>
      </c>
      <c r="R58" s="82">
        <f>R53+(R54/100)</f>
        <v>0</v>
      </c>
      <c r="S58" s="82">
        <f>S53+(S54/100)</f>
        <v>0</v>
      </c>
      <c r="T58" s="82">
        <f>T53+(T54/100)</f>
        <v>0</v>
      </c>
      <c r="U58" s="82"/>
      <c r="V58" s="82"/>
      <c r="W58" s="82"/>
      <c r="X58" s="82"/>
      <c r="Y58" s="82"/>
      <c r="Z58" s="82"/>
      <c r="AA58" s="82"/>
      <c r="AB58" s="82"/>
    </row>
    <row r="59" spans="1:28" ht="12.75">
      <c r="A59" s="107"/>
      <c r="B59" s="79"/>
      <c r="C59" s="79" t="s">
        <v>231</v>
      </c>
      <c r="D59" s="79"/>
      <c r="E59" s="108">
        <v>3</v>
      </c>
      <c r="F59" s="108"/>
      <c r="G59" s="31"/>
      <c r="H59" s="83" t="s">
        <v>148</v>
      </c>
      <c r="I59" s="82">
        <f aca="true" t="shared" si="90" ref="I59:O59">I58*I57</f>
        <v>0</v>
      </c>
      <c r="J59" s="82">
        <f t="shared" si="90"/>
        <v>0</v>
      </c>
      <c r="K59" s="82">
        <f t="shared" si="90"/>
        <v>0</v>
      </c>
      <c r="L59" s="82">
        <f t="shared" si="90"/>
        <v>0</v>
      </c>
      <c r="M59" s="82">
        <f t="shared" si="90"/>
        <v>0</v>
      </c>
      <c r="N59" s="82">
        <f t="shared" si="90"/>
        <v>0</v>
      </c>
      <c r="O59" s="82">
        <f t="shared" si="90"/>
        <v>0</v>
      </c>
      <c r="P59" s="82">
        <f>P58*P57</f>
        <v>0</v>
      </c>
      <c r="Q59" s="82">
        <f>Q58*Q57</f>
        <v>0</v>
      </c>
      <c r="R59" s="82">
        <f>R58*R57</f>
        <v>0</v>
      </c>
      <c r="S59" s="82">
        <f>S58*S57</f>
        <v>0</v>
      </c>
      <c r="T59" s="82">
        <f>T58*T57</f>
        <v>0</v>
      </c>
      <c r="U59" s="82"/>
      <c r="V59" s="82"/>
      <c r="W59" s="82"/>
      <c r="X59" s="82"/>
      <c r="Y59" s="82"/>
      <c r="Z59" s="82"/>
      <c r="AA59" s="82"/>
      <c r="AB59" s="82"/>
    </row>
    <row r="60" spans="1:28" ht="12.75">
      <c r="A60" s="107">
        <v>45652</v>
      </c>
      <c r="B60" s="79" t="s">
        <v>245</v>
      </c>
      <c r="C60" s="79" t="s">
        <v>229</v>
      </c>
      <c r="D60" s="79" t="s">
        <v>552</v>
      </c>
      <c r="E60" s="108">
        <v>3</v>
      </c>
      <c r="F60" s="108"/>
      <c r="G60" s="20"/>
      <c r="H60" s="83" t="s">
        <v>149</v>
      </c>
      <c r="I60" s="82">
        <f aca="true" t="shared" si="91" ref="I60:O60">I55-I59</f>
        <v>0</v>
      </c>
      <c r="J60" s="82">
        <f t="shared" si="91"/>
        <v>0</v>
      </c>
      <c r="K60" s="82">
        <f t="shared" si="91"/>
        <v>0</v>
      </c>
      <c r="L60" s="82">
        <f t="shared" si="91"/>
        <v>0</v>
      </c>
      <c r="M60" s="82">
        <f t="shared" si="91"/>
        <v>0</v>
      </c>
      <c r="N60" s="82">
        <f t="shared" si="91"/>
        <v>0</v>
      </c>
      <c r="O60" s="82">
        <f t="shared" si="91"/>
        <v>0</v>
      </c>
      <c r="P60" s="82">
        <f>P55-P59</f>
        <v>0</v>
      </c>
      <c r="Q60" s="82">
        <f>Q55-Q59</f>
        <v>0</v>
      </c>
      <c r="R60" s="82">
        <f>R55-R59</f>
        <v>0</v>
      </c>
      <c r="S60" s="82">
        <f>S55-S59</f>
        <v>0</v>
      </c>
      <c r="T60" s="82">
        <f>T55-T59</f>
        <v>0</v>
      </c>
      <c r="U60" s="82"/>
      <c r="V60" s="82"/>
      <c r="W60" s="82"/>
      <c r="X60" s="82"/>
      <c r="Y60" s="82"/>
      <c r="Z60" s="82"/>
      <c r="AA60" s="82"/>
      <c r="AB60" s="82"/>
    </row>
    <row r="61" spans="1:28" ht="12.75">
      <c r="A61" s="107"/>
      <c r="B61" s="79"/>
      <c r="C61" s="79" t="s">
        <v>229</v>
      </c>
      <c r="D61" s="79"/>
      <c r="E61" s="108">
        <v>3</v>
      </c>
      <c r="F61" s="108"/>
      <c r="G61" s="16"/>
      <c r="H61" s="83" t="s">
        <v>150</v>
      </c>
      <c r="I61" s="77" t="e">
        <f aca="true" t="shared" si="92" ref="I61:O61">I60/I59</f>
        <v>#DIV/0!</v>
      </c>
      <c r="J61" s="77" t="e">
        <f t="shared" si="92"/>
        <v>#DIV/0!</v>
      </c>
      <c r="K61" s="77" t="e">
        <f t="shared" si="92"/>
        <v>#DIV/0!</v>
      </c>
      <c r="L61" s="77" t="e">
        <f t="shared" si="92"/>
        <v>#DIV/0!</v>
      </c>
      <c r="M61" s="77" t="e">
        <f t="shared" si="92"/>
        <v>#DIV/0!</v>
      </c>
      <c r="N61" s="77" t="e">
        <f t="shared" si="92"/>
        <v>#DIV/0!</v>
      </c>
      <c r="O61" s="77" t="e">
        <f t="shared" si="92"/>
        <v>#DIV/0!</v>
      </c>
      <c r="P61" s="77" t="e">
        <f>P60/P59</f>
        <v>#DIV/0!</v>
      </c>
      <c r="Q61" s="77" t="e">
        <f>Q60/Q59</f>
        <v>#DIV/0!</v>
      </c>
      <c r="R61" s="77" t="e">
        <f>R60/R59</f>
        <v>#DIV/0!</v>
      </c>
      <c r="S61" s="77" t="e">
        <f>S60/S59</f>
        <v>#DIV/0!</v>
      </c>
      <c r="T61" s="77" t="e">
        <f>T60/T59</f>
        <v>#DIV/0!</v>
      </c>
      <c r="U61" s="82"/>
      <c r="V61" s="82"/>
      <c r="W61" s="82"/>
      <c r="X61" s="82"/>
      <c r="Y61" s="82"/>
      <c r="Z61" s="82"/>
      <c r="AA61" s="82"/>
      <c r="AB61" s="82"/>
    </row>
    <row r="62" spans="1:28" ht="12.75">
      <c r="A62" s="107">
        <v>45676</v>
      </c>
      <c r="B62" s="79" t="s">
        <v>291</v>
      </c>
      <c r="C62" s="79" t="s">
        <v>132</v>
      </c>
      <c r="D62" s="79" t="s">
        <v>18</v>
      </c>
      <c r="E62" s="108">
        <v>1</v>
      </c>
      <c r="F62" s="108"/>
      <c r="G62" s="16"/>
      <c r="H62" s="83" t="s">
        <v>119</v>
      </c>
      <c r="I62" s="82" t="e">
        <f aca="true" t="shared" si="93" ref="I62:O62">100-(I61*100)</f>
        <v>#DIV/0!</v>
      </c>
      <c r="J62" s="82" t="e">
        <f t="shared" si="93"/>
        <v>#DIV/0!</v>
      </c>
      <c r="K62" s="82" t="e">
        <f t="shared" si="93"/>
        <v>#DIV/0!</v>
      </c>
      <c r="L62" s="82" t="e">
        <f t="shared" si="93"/>
        <v>#DIV/0!</v>
      </c>
      <c r="M62" s="82" t="e">
        <f t="shared" si="93"/>
        <v>#DIV/0!</v>
      </c>
      <c r="N62" s="82" t="e">
        <f t="shared" si="93"/>
        <v>#DIV/0!</v>
      </c>
      <c r="O62" s="82" t="e">
        <f t="shared" si="93"/>
        <v>#DIV/0!</v>
      </c>
      <c r="P62" s="82" t="e">
        <f>100-(P61*100)</f>
        <v>#DIV/0!</v>
      </c>
      <c r="Q62" s="82" t="e">
        <f>100-(Q61*100)</f>
        <v>#DIV/0!</v>
      </c>
      <c r="R62" s="82" t="e">
        <f>100-(R61*100)</f>
        <v>#DIV/0!</v>
      </c>
      <c r="S62" s="82" t="e">
        <f>100-(S61*100)</f>
        <v>#DIV/0!</v>
      </c>
      <c r="T62" s="82" t="e">
        <f>100-(T61*100)</f>
        <v>#DIV/0!</v>
      </c>
      <c r="U62" s="77"/>
      <c r="V62" s="77"/>
      <c r="W62" s="77"/>
      <c r="X62" s="77"/>
      <c r="Y62" s="77"/>
      <c r="Z62" s="77"/>
      <c r="AA62" s="77"/>
      <c r="AB62" s="77"/>
    </row>
    <row r="63" spans="1:28" ht="12.75">
      <c r="A63" s="107">
        <v>45634</v>
      </c>
      <c r="B63" s="79" t="s">
        <v>511</v>
      </c>
      <c r="C63" s="79" t="s">
        <v>132</v>
      </c>
      <c r="D63" s="79" t="s">
        <v>17</v>
      </c>
      <c r="E63" s="108">
        <v>1</v>
      </c>
      <c r="F63" s="108"/>
      <c r="G63" s="16"/>
      <c r="H63" s="83" t="s">
        <v>151</v>
      </c>
      <c r="I63" s="82">
        <v>1</v>
      </c>
      <c r="J63" s="82">
        <v>1</v>
      </c>
      <c r="K63" s="82">
        <v>1</v>
      </c>
      <c r="L63" s="82">
        <v>1</v>
      </c>
      <c r="M63" s="82">
        <v>1</v>
      </c>
      <c r="N63" s="82">
        <v>1</v>
      </c>
      <c r="O63" s="82">
        <v>1</v>
      </c>
      <c r="P63" s="82">
        <v>1</v>
      </c>
      <c r="Q63" s="82">
        <v>1</v>
      </c>
      <c r="R63" s="82">
        <v>1</v>
      </c>
      <c r="S63" s="82">
        <v>1</v>
      </c>
      <c r="T63" s="82">
        <v>1</v>
      </c>
      <c r="U63" s="82"/>
      <c r="V63" s="82"/>
      <c r="W63" s="82"/>
      <c r="X63" s="82"/>
      <c r="Y63" s="82"/>
      <c r="Z63" s="82"/>
      <c r="AA63" s="82"/>
      <c r="AB63" s="82"/>
    </row>
    <row r="64" spans="1:28" ht="12.75">
      <c r="A64" s="107">
        <v>45451</v>
      </c>
      <c r="B64" s="79" t="s">
        <v>551</v>
      </c>
      <c r="C64" s="79" t="s">
        <v>226</v>
      </c>
      <c r="D64" s="79" t="s">
        <v>252</v>
      </c>
      <c r="E64" s="119">
        <v>3</v>
      </c>
      <c r="F64" s="108"/>
      <c r="G64" s="16"/>
      <c r="H64" s="83" t="s">
        <v>152</v>
      </c>
      <c r="I64" s="82" t="e">
        <f aca="true" t="shared" si="94" ref="I64:O64">ROUND(I62*I63,0)</f>
        <v>#DIV/0!</v>
      </c>
      <c r="J64" s="82" t="e">
        <f t="shared" si="94"/>
        <v>#DIV/0!</v>
      </c>
      <c r="K64" s="82" t="e">
        <f t="shared" si="94"/>
        <v>#DIV/0!</v>
      </c>
      <c r="L64" s="82" t="e">
        <f t="shared" si="94"/>
        <v>#DIV/0!</v>
      </c>
      <c r="M64" s="82" t="e">
        <f t="shared" si="94"/>
        <v>#DIV/0!</v>
      </c>
      <c r="N64" s="82" t="e">
        <f t="shared" si="94"/>
        <v>#DIV/0!</v>
      </c>
      <c r="O64" s="82" t="e">
        <f t="shared" si="94"/>
        <v>#DIV/0!</v>
      </c>
      <c r="P64" s="82" t="e">
        <f>ROUND(P62*P63,0)</f>
        <v>#DIV/0!</v>
      </c>
      <c r="Q64" s="82" t="e">
        <f>ROUND(Q62*Q63,0)</f>
        <v>#DIV/0!</v>
      </c>
      <c r="R64" s="82" t="e">
        <f>ROUND(R62*R63,0)</f>
        <v>#DIV/0!</v>
      </c>
      <c r="S64" s="82" t="e">
        <f>ROUND(S62*S63,0)</f>
        <v>#DIV/0!</v>
      </c>
      <c r="T64" s="82" t="e">
        <f>ROUND(T62*T63,0)</f>
        <v>#DIV/0!</v>
      </c>
      <c r="U64" s="82"/>
      <c r="V64" s="82"/>
      <c r="W64" s="82"/>
      <c r="X64" s="82"/>
      <c r="Y64" s="82"/>
      <c r="Z64" s="82"/>
      <c r="AA64" s="82"/>
      <c r="AB64" s="82"/>
    </row>
    <row r="65" spans="1:28" ht="15">
      <c r="A65" s="107">
        <v>45564</v>
      </c>
      <c r="B65" s="79" t="s">
        <v>555</v>
      </c>
      <c r="C65" s="79" t="s">
        <v>232</v>
      </c>
      <c r="D65" s="79" t="s">
        <v>17</v>
      </c>
      <c r="E65" s="108">
        <v>2</v>
      </c>
      <c r="F65" s="108"/>
      <c r="G65" s="16"/>
      <c r="H65" s="83" t="s">
        <v>196</v>
      </c>
      <c r="I65" s="81" t="e">
        <f>I64*110/127</f>
        <v>#DIV/0!</v>
      </c>
      <c r="J65" s="81" t="e">
        <f aca="true" t="shared" si="95" ref="J65:O65">J64*110/127</f>
        <v>#DIV/0!</v>
      </c>
      <c r="K65" s="81" t="e">
        <f t="shared" si="95"/>
        <v>#DIV/0!</v>
      </c>
      <c r="L65" s="81" t="e">
        <f t="shared" si="95"/>
        <v>#DIV/0!</v>
      </c>
      <c r="M65" s="81" t="e">
        <f t="shared" si="95"/>
        <v>#DIV/0!</v>
      </c>
      <c r="N65" s="81" t="e">
        <f t="shared" si="95"/>
        <v>#DIV/0!</v>
      </c>
      <c r="O65" s="81" t="e">
        <f t="shared" si="95"/>
        <v>#DIV/0!</v>
      </c>
      <c r="P65" s="81" t="e">
        <f>P64*110/127</f>
        <v>#DIV/0!</v>
      </c>
      <c r="Q65" s="81" t="e">
        <f>Q64*110/127</f>
        <v>#DIV/0!</v>
      </c>
      <c r="R65" s="81" t="e">
        <f>R64*110/127</f>
        <v>#DIV/0!</v>
      </c>
      <c r="S65" s="81" t="e">
        <f>S64*110/127</f>
        <v>#DIV/0!</v>
      </c>
      <c r="T65" s="81" t="e">
        <f>T64*110/127</f>
        <v>#DIV/0!</v>
      </c>
      <c r="U65" s="82"/>
      <c r="V65" s="82"/>
      <c r="W65" s="82"/>
      <c r="X65" s="82"/>
      <c r="Y65" s="82"/>
      <c r="Z65" s="82"/>
      <c r="AA65" s="82"/>
      <c r="AB65" s="82"/>
    </row>
    <row r="66" spans="1:56" ht="15">
      <c r="A66" s="107"/>
      <c r="B66" s="79"/>
      <c r="C66" s="79" t="s">
        <v>232</v>
      </c>
      <c r="D66" s="79"/>
      <c r="E66" s="108">
        <v>2</v>
      </c>
      <c r="F66" s="108"/>
      <c r="G66" s="108"/>
      <c r="H66" s="108"/>
      <c r="I66" s="108"/>
      <c r="J66" s="108"/>
      <c r="K66" s="108"/>
      <c r="L66" s="108"/>
      <c r="M66" s="16"/>
      <c r="N66" s="83"/>
      <c r="P66" s="82"/>
      <c r="Q66" s="82"/>
      <c r="R66" s="82"/>
      <c r="S66" s="82"/>
      <c r="T66" s="82"/>
      <c r="U66" s="82"/>
      <c r="V66" s="82"/>
      <c r="W66" s="82"/>
      <c r="X66" s="82"/>
      <c r="Y66" s="82"/>
      <c r="Z66" s="82"/>
      <c r="AA66" s="82"/>
      <c r="AB66" s="82"/>
      <c r="AC66" s="82"/>
      <c r="AD66" s="82"/>
      <c r="AE66" s="82"/>
      <c r="AF66" s="82"/>
      <c r="AH66" s="81"/>
      <c r="AI66" s="81"/>
      <c r="AJ66" s="81"/>
      <c r="AK66" s="81"/>
      <c r="AL66" s="81"/>
      <c r="AM66" s="81"/>
      <c r="AN66" s="81"/>
      <c r="AO66" s="81"/>
      <c r="AP66" s="81"/>
      <c r="AQ66" s="81"/>
      <c r="AR66" s="81"/>
      <c r="AS66" s="81"/>
      <c r="AT66" s="81"/>
      <c r="AU66" s="81"/>
      <c r="AV66" s="81"/>
      <c r="AW66" s="81"/>
      <c r="AX66" s="81"/>
      <c r="AY66" s="81"/>
      <c r="AZ66" s="81"/>
      <c r="BA66" s="81"/>
      <c r="BB66" s="81"/>
      <c r="BC66" s="81"/>
      <c r="BD66" s="81"/>
    </row>
    <row r="67" spans="1:32" ht="15">
      <c r="A67" s="107">
        <v>45549</v>
      </c>
      <c r="B67" s="79" t="s">
        <v>553</v>
      </c>
      <c r="C67" s="79" t="s">
        <v>230</v>
      </c>
      <c r="D67" s="79" t="s">
        <v>36</v>
      </c>
      <c r="E67" s="108">
        <v>3</v>
      </c>
      <c r="F67" s="108"/>
      <c r="G67" s="108"/>
      <c r="H67" s="108"/>
      <c r="I67" s="108"/>
      <c r="J67" s="108"/>
      <c r="K67" s="108"/>
      <c r="L67" s="108"/>
      <c r="M67" s="16"/>
      <c r="N67" s="83"/>
      <c r="O67" s="81"/>
      <c r="P67" s="81"/>
      <c r="Q67" s="81"/>
      <c r="R67" s="81"/>
      <c r="S67" s="81"/>
      <c r="T67" s="81"/>
      <c r="U67" s="81"/>
      <c r="V67" s="82"/>
      <c r="W67" s="82"/>
      <c r="X67" s="82"/>
      <c r="Y67" s="82"/>
      <c r="Z67" s="82"/>
      <c r="AA67" s="82"/>
      <c r="AB67" s="82"/>
      <c r="AC67" s="82"/>
      <c r="AD67" s="82"/>
      <c r="AE67" s="82"/>
      <c r="AF67" s="82"/>
    </row>
    <row r="68" spans="1:24" ht="12.75">
      <c r="A68" s="107">
        <v>45725</v>
      </c>
      <c r="B68" s="79" t="s">
        <v>554</v>
      </c>
      <c r="C68" s="79" t="s">
        <v>230</v>
      </c>
      <c r="D68" s="79" t="s">
        <v>440</v>
      </c>
      <c r="E68" s="108">
        <v>3</v>
      </c>
      <c r="F68" s="108"/>
      <c r="G68" s="30"/>
      <c r="H68" s="30"/>
      <c r="I68" s="80"/>
      <c r="J68" s="82"/>
      <c r="K68" s="82"/>
      <c r="L68" s="82"/>
      <c r="M68" s="82"/>
      <c r="N68" s="82"/>
      <c r="P68" s="82"/>
      <c r="Q68" s="82"/>
      <c r="R68" s="82"/>
      <c r="S68" s="82"/>
      <c r="T68" s="82"/>
      <c r="U68" s="82"/>
      <c r="V68" s="82"/>
      <c r="W68" s="82"/>
      <c r="X68" s="82"/>
    </row>
    <row r="69" spans="3:21" ht="12.75">
      <c r="C69" s="79"/>
      <c r="D69" s="79"/>
      <c r="E69" s="108"/>
      <c r="F69" s="16"/>
      <c r="G69" s="32"/>
      <c r="H69" s="83"/>
      <c r="I69" s="84"/>
      <c r="J69" s="82"/>
      <c r="K69" s="82"/>
      <c r="L69" s="82"/>
      <c r="M69" s="82"/>
      <c r="N69" s="82"/>
      <c r="O69" s="82"/>
      <c r="P69" s="82"/>
      <c r="Q69" s="82"/>
      <c r="R69" s="82"/>
      <c r="S69" s="82"/>
      <c r="T69" s="82"/>
      <c r="U69" s="82"/>
    </row>
    <row r="70" spans="6:21" ht="12.75">
      <c r="F70" s="16"/>
      <c r="G70" s="32"/>
      <c r="H70" s="83"/>
      <c r="I70" s="85"/>
      <c r="J70" s="78"/>
      <c r="K70" s="78"/>
      <c r="L70" s="78"/>
      <c r="M70" s="78"/>
      <c r="N70" s="49"/>
      <c r="O70" s="49"/>
      <c r="P70" s="49"/>
      <c r="Q70" s="49"/>
      <c r="R70" s="49"/>
      <c r="S70" s="49"/>
      <c r="T70" s="49"/>
      <c r="U70" s="49"/>
    </row>
    <row r="71" spans="4:21" ht="12.75">
      <c r="D71" t="s">
        <v>300</v>
      </c>
      <c r="E71" s="16">
        <v>7</v>
      </c>
      <c r="F71" s="108"/>
      <c r="G71" s="16"/>
      <c r="H71" s="83"/>
      <c r="I71" s="87"/>
      <c r="J71" s="82"/>
      <c r="K71" s="82"/>
      <c r="L71" s="82"/>
      <c r="M71" s="87"/>
      <c r="N71" s="82"/>
      <c r="O71" s="82"/>
      <c r="P71" s="86"/>
      <c r="Q71" s="86"/>
      <c r="R71" s="86"/>
      <c r="S71" s="86"/>
      <c r="T71" s="86"/>
      <c r="U71" s="86"/>
    </row>
    <row r="72" spans="1:15" ht="12.75">
      <c r="A72" s="69"/>
      <c r="B72" s="47"/>
      <c r="C72" s="97"/>
      <c r="D72" s="97" t="s">
        <v>352</v>
      </c>
      <c r="E72" s="108">
        <v>4</v>
      </c>
      <c r="F72" s="108"/>
      <c r="H72" s="83"/>
      <c r="I72" s="77"/>
      <c r="J72" s="77"/>
      <c r="K72" s="77"/>
      <c r="L72" s="77"/>
      <c r="M72" s="77"/>
      <c r="N72" s="77"/>
      <c r="O72" s="77"/>
    </row>
    <row r="73" spans="1:21" ht="15">
      <c r="A73" s="47"/>
      <c r="B73" s="47"/>
      <c r="D73" t="s">
        <v>351</v>
      </c>
      <c r="E73" s="108">
        <v>4</v>
      </c>
      <c r="G73" s="31"/>
      <c r="H73" s="88"/>
      <c r="I73" s="89"/>
      <c r="J73" s="89"/>
      <c r="K73" s="89"/>
      <c r="L73" s="89"/>
      <c r="M73" s="89"/>
      <c r="N73" s="89"/>
      <c r="O73" s="89"/>
      <c r="P73" s="58"/>
      <c r="Q73" s="58"/>
      <c r="R73" s="58"/>
      <c r="S73" s="58"/>
      <c r="T73" s="58"/>
      <c r="U73" s="58"/>
    </row>
    <row r="74" spans="7:21" ht="15">
      <c r="G74" s="20"/>
      <c r="H74" s="88"/>
      <c r="I74" s="130"/>
      <c r="J74" s="130"/>
      <c r="K74" s="130"/>
      <c r="L74" s="130"/>
      <c r="M74" s="130"/>
      <c r="N74" s="131"/>
      <c r="O74" s="131"/>
      <c r="P74" s="16"/>
      <c r="Q74" s="16"/>
      <c r="R74" s="16"/>
      <c r="S74" s="16"/>
      <c r="T74" s="16"/>
      <c r="U74" s="16"/>
    </row>
    <row r="75" spans="1:21" ht="12.75">
      <c r="A75" t="s">
        <v>94</v>
      </c>
      <c r="G75" s="20"/>
      <c r="H75" s="83"/>
      <c r="I75" s="87"/>
      <c r="J75" s="87"/>
      <c r="K75" s="87"/>
      <c r="L75" s="87"/>
      <c r="M75" s="87"/>
      <c r="N75" s="87"/>
      <c r="O75" s="87"/>
      <c r="P75" s="87"/>
      <c r="Q75" s="87"/>
      <c r="R75" s="87"/>
      <c r="S75" s="87"/>
      <c r="T75" s="87"/>
      <c r="U75" s="87"/>
    </row>
    <row r="76" spans="7:21" ht="15">
      <c r="G76" s="33"/>
      <c r="H76" s="83"/>
      <c r="I76" s="82"/>
      <c r="J76" s="82"/>
      <c r="K76" s="82"/>
      <c r="L76" s="82"/>
      <c r="M76" s="82"/>
      <c r="N76" s="82"/>
      <c r="O76" s="82"/>
      <c r="P76" s="82"/>
      <c r="Q76" s="82"/>
      <c r="R76" s="82"/>
      <c r="S76" s="82"/>
      <c r="T76" s="82"/>
      <c r="U76" s="82"/>
    </row>
    <row r="77" spans="1:21" ht="12.75">
      <c r="A77" t="s">
        <v>31</v>
      </c>
      <c r="B77" t="s">
        <v>38</v>
      </c>
      <c r="C77" t="s">
        <v>39</v>
      </c>
      <c r="D77" t="s">
        <v>40</v>
      </c>
      <c r="G77" s="31"/>
      <c r="H77" s="83"/>
      <c r="I77" s="82"/>
      <c r="J77" s="82"/>
      <c r="K77" s="82"/>
      <c r="L77" s="82"/>
      <c r="M77" s="82"/>
      <c r="N77" s="82"/>
      <c r="O77" s="82"/>
      <c r="P77" s="82"/>
      <c r="Q77" s="82"/>
      <c r="R77" s="82"/>
      <c r="S77" s="82"/>
      <c r="T77" s="82"/>
      <c r="U77" s="82"/>
    </row>
    <row r="78" spans="1:21" ht="12.75">
      <c r="A78" t="s">
        <v>208</v>
      </c>
      <c r="B78">
        <v>10</v>
      </c>
      <c r="C78" t="s">
        <v>207</v>
      </c>
      <c r="D78" s="18">
        <f>B78/6</f>
        <v>1.6666666666666667</v>
      </c>
      <c r="G78" s="31"/>
      <c r="H78" s="83"/>
      <c r="I78" s="82"/>
      <c r="J78" s="82"/>
      <c r="K78" s="82"/>
      <c r="L78" s="82"/>
      <c r="M78" s="82"/>
      <c r="N78" s="82"/>
      <c r="O78" s="82"/>
      <c r="P78" s="82"/>
      <c r="Q78" s="82"/>
      <c r="R78" s="82"/>
      <c r="S78" s="82"/>
      <c r="T78" s="82"/>
      <c r="U78" s="82"/>
    </row>
    <row r="79" spans="1:21" ht="12.75">
      <c r="A79" t="s">
        <v>209</v>
      </c>
      <c r="B79">
        <v>9</v>
      </c>
      <c r="C79" t="s">
        <v>207</v>
      </c>
      <c r="D79" s="18">
        <f>B79/6</f>
        <v>1.5</v>
      </c>
      <c r="G79" s="20"/>
      <c r="H79" s="83"/>
      <c r="I79" s="82"/>
      <c r="J79" s="82"/>
      <c r="K79" s="82"/>
      <c r="L79" s="82"/>
      <c r="M79" s="82"/>
      <c r="N79" s="82"/>
      <c r="O79" s="82"/>
      <c r="P79" s="82"/>
      <c r="Q79" s="82"/>
      <c r="R79" s="82"/>
      <c r="S79" s="82"/>
      <c r="T79" s="82"/>
      <c r="U79" s="82"/>
    </row>
    <row r="80" spans="1:21" ht="12.75">
      <c r="A80" t="s">
        <v>41</v>
      </c>
      <c r="B80">
        <v>8</v>
      </c>
      <c r="C80" t="s">
        <v>42</v>
      </c>
      <c r="D80" s="18">
        <f>B80/6</f>
        <v>1.3333333333333333</v>
      </c>
      <c r="G80" s="16"/>
      <c r="H80" s="83"/>
      <c r="I80" s="77"/>
      <c r="J80" s="77"/>
      <c r="K80" s="77"/>
      <c r="L80" s="77"/>
      <c r="M80" s="77"/>
      <c r="N80" s="77"/>
      <c r="O80" s="77"/>
      <c r="P80" s="77"/>
      <c r="Q80" s="77"/>
      <c r="R80" s="77"/>
      <c r="S80" s="77"/>
      <c r="T80" s="77"/>
      <c r="U80" s="77"/>
    </row>
    <row r="81" spans="1:21" ht="12.75">
      <c r="A81" t="s">
        <v>43</v>
      </c>
      <c r="B81">
        <v>7.75</v>
      </c>
      <c r="C81" t="s">
        <v>64</v>
      </c>
      <c r="D81" s="18">
        <f aca="true" t="shared" si="96" ref="D81:D117">B81/6</f>
        <v>1.2916666666666667</v>
      </c>
      <c r="G81" s="16"/>
      <c r="H81" s="83"/>
      <c r="I81" s="82"/>
      <c r="J81" s="82"/>
      <c r="K81" s="82"/>
      <c r="L81" s="82"/>
      <c r="M81" s="82"/>
      <c r="N81" s="82"/>
      <c r="O81" s="82"/>
      <c r="P81" s="82"/>
      <c r="Q81" s="82"/>
      <c r="R81" s="82"/>
      <c r="S81" s="82"/>
      <c r="T81" s="82"/>
      <c r="U81" s="82"/>
    </row>
    <row r="82" spans="1:21" ht="12.75">
      <c r="A82" t="s">
        <v>44</v>
      </c>
      <c r="B82">
        <v>7.5</v>
      </c>
      <c r="C82" t="s">
        <v>62</v>
      </c>
      <c r="D82" s="18">
        <f t="shared" si="96"/>
        <v>1.25</v>
      </c>
      <c r="G82" s="16"/>
      <c r="H82" s="83"/>
      <c r="I82" s="82"/>
      <c r="J82" s="82"/>
      <c r="K82" s="82"/>
      <c r="L82" s="82"/>
      <c r="M82" s="82"/>
      <c r="N82" s="82"/>
      <c r="O82" s="82"/>
      <c r="P82" s="82"/>
      <c r="Q82" s="82"/>
      <c r="R82" s="82"/>
      <c r="S82" s="82"/>
      <c r="T82" s="82"/>
      <c r="U82" s="82"/>
    </row>
    <row r="83" spans="1:21" ht="12.75">
      <c r="A83" t="s">
        <v>45</v>
      </c>
      <c r="B83">
        <v>7</v>
      </c>
      <c r="C83" t="s">
        <v>53</v>
      </c>
      <c r="D83" s="18">
        <f t="shared" si="96"/>
        <v>1.1666666666666667</v>
      </c>
      <c r="G83" s="16"/>
      <c r="H83" s="83"/>
      <c r="I83" s="82"/>
      <c r="J83" s="82"/>
      <c r="K83" s="82"/>
      <c r="L83" s="82"/>
      <c r="M83" s="82"/>
      <c r="N83" s="82"/>
      <c r="O83" s="82"/>
      <c r="P83" s="82"/>
      <c r="Q83" s="82"/>
      <c r="R83" s="82"/>
      <c r="S83" s="82"/>
      <c r="T83" s="82"/>
      <c r="U83" s="82"/>
    </row>
    <row r="84" spans="1:21" ht="15">
      <c r="A84" t="s">
        <v>47</v>
      </c>
      <c r="B84">
        <v>6.75</v>
      </c>
      <c r="C84" t="s">
        <v>51</v>
      </c>
      <c r="D84" s="18">
        <f t="shared" si="96"/>
        <v>1.125</v>
      </c>
      <c r="G84" s="16"/>
      <c r="H84" s="83"/>
      <c r="I84" s="81"/>
      <c r="J84" s="81"/>
      <c r="K84" s="81"/>
      <c r="L84" s="81"/>
      <c r="M84" s="81"/>
      <c r="N84" s="81"/>
      <c r="O84" s="81"/>
      <c r="P84" s="81"/>
      <c r="Q84" s="81"/>
      <c r="R84" s="81"/>
      <c r="S84" s="81"/>
      <c r="T84" s="81"/>
      <c r="U84" s="81"/>
    </row>
    <row r="85" spans="1:21" ht="12.75">
      <c r="A85" t="s">
        <v>49</v>
      </c>
      <c r="B85">
        <v>6.5</v>
      </c>
      <c r="C85" t="s">
        <v>51</v>
      </c>
      <c r="D85" s="18">
        <f t="shared" si="96"/>
        <v>1.0833333333333333</v>
      </c>
      <c r="H85" s="83"/>
      <c r="I85" s="77"/>
      <c r="J85" s="77"/>
      <c r="K85" s="77"/>
      <c r="L85" s="77"/>
      <c r="M85" s="77"/>
      <c r="N85" s="77"/>
      <c r="O85" s="77"/>
      <c r="P85" s="77"/>
      <c r="Q85" s="77"/>
      <c r="R85" s="77"/>
      <c r="S85" s="77"/>
      <c r="T85" s="82"/>
      <c r="U85" s="82"/>
    </row>
    <row r="86" spans="1:21" ht="15">
      <c r="A86" t="s">
        <v>50</v>
      </c>
      <c r="B86">
        <v>6</v>
      </c>
      <c r="C86" t="s">
        <v>92</v>
      </c>
      <c r="D86" s="18">
        <f t="shared" si="96"/>
        <v>1</v>
      </c>
      <c r="H86" s="83"/>
      <c r="I86" s="87"/>
      <c r="J86" s="87"/>
      <c r="K86" s="87"/>
      <c r="L86" s="87"/>
      <c r="M86" s="87"/>
      <c r="N86" s="87"/>
      <c r="O86" s="87"/>
      <c r="P86" s="87"/>
      <c r="Q86" s="87"/>
      <c r="R86" s="87"/>
      <c r="S86" s="87"/>
      <c r="T86" s="81"/>
      <c r="U86" s="81"/>
    </row>
    <row r="87" spans="1:24" ht="12.75">
      <c r="A87" t="s">
        <v>52</v>
      </c>
      <c r="B87">
        <v>6.5</v>
      </c>
      <c r="C87" t="s">
        <v>93</v>
      </c>
      <c r="D87" s="18">
        <f t="shared" si="96"/>
        <v>1.0833333333333333</v>
      </c>
      <c r="G87" s="30"/>
      <c r="H87" s="30"/>
      <c r="I87" s="80"/>
      <c r="J87" s="82"/>
      <c r="K87" s="82"/>
      <c r="L87" s="82"/>
      <c r="M87" s="82"/>
      <c r="N87" s="82"/>
      <c r="P87" s="82"/>
      <c r="Q87" s="82"/>
      <c r="R87" s="82"/>
      <c r="S87" s="82"/>
      <c r="T87" s="82"/>
      <c r="U87" s="82"/>
      <c r="V87" s="82"/>
      <c r="W87" s="82"/>
      <c r="X87" s="82"/>
    </row>
    <row r="88" spans="1:29" ht="12.75">
      <c r="A88" t="s">
        <v>54</v>
      </c>
      <c r="B88">
        <v>6.75</v>
      </c>
      <c r="C88" t="s">
        <v>93</v>
      </c>
      <c r="D88" s="18">
        <f t="shared" si="96"/>
        <v>1.125</v>
      </c>
      <c r="F88" s="16"/>
      <c r="G88" s="32"/>
      <c r="H88" s="83"/>
      <c r="I88" s="84"/>
      <c r="J88" s="82"/>
      <c r="K88" s="82"/>
      <c r="L88" s="82"/>
      <c r="M88" s="82"/>
      <c r="N88" s="82"/>
      <c r="O88" s="82"/>
      <c r="P88" s="82"/>
      <c r="Q88" s="82"/>
      <c r="R88" s="82"/>
      <c r="S88" s="82"/>
      <c r="U88" s="82"/>
      <c r="V88" s="82"/>
      <c r="AA88" s="82"/>
      <c r="AB88" s="82"/>
      <c r="AC88" s="82"/>
    </row>
    <row r="89" spans="1:29" ht="12.75">
      <c r="A89" t="s">
        <v>55</v>
      </c>
      <c r="B89">
        <v>7.25</v>
      </c>
      <c r="C89" t="s">
        <v>51</v>
      </c>
      <c r="D89" s="18">
        <f t="shared" si="96"/>
        <v>1.2083333333333333</v>
      </c>
      <c r="E89" s="16"/>
      <c r="F89" s="16"/>
      <c r="G89" s="32"/>
      <c r="H89" s="83"/>
      <c r="I89" s="85"/>
      <c r="J89" s="78"/>
      <c r="K89" s="78"/>
      <c r="L89" s="78"/>
      <c r="M89" s="49"/>
      <c r="N89" s="49"/>
      <c r="O89" s="49"/>
      <c r="P89" s="49"/>
      <c r="Q89" s="49"/>
      <c r="R89" s="49"/>
      <c r="S89" s="49"/>
      <c r="U89" s="49"/>
      <c r="V89" s="49"/>
      <c r="AA89" s="49"/>
      <c r="AB89" s="49"/>
      <c r="AC89" s="49"/>
    </row>
    <row r="90" spans="1:29" ht="12.75">
      <c r="A90" t="s">
        <v>56</v>
      </c>
      <c r="B90">
        <v>7.5</v>
      </c>
      <c r="C90" t="s">
        <v>51</v>
      </c>
      <c r="D90" s="18">
        <f t="shared" si="96"/>
        <v>1.25</v>
      </c>
      <c r="E90" s="16"/>
      <c r="F90" s="16"/>
      <c r="G90" s="16"/>
      <c r="H90" s="83"/>
      <c r="I90" s="87"/>
      <c r="J90" s="82"/>
      <c r="K90" s="82"/>
      <c r="L90" s="87"/>
      <c r="M90" s="82"/>
      <c r="N90" s="82"/>
      <c r="O90" s="82"/>
      <c r="P90" s="82"/>
      <c r="Q90" s="82"/>
      <c r="R90" s="82"/>
      <c r="S90" s="86"/>
      <c r="U90" s="82"/>
      <c r="V90" s="82"/>
      <c r="AA90" s="86"/>
      <c r="AB90" s="86"/>
      <c r="AC90" s="86"/>
    </row>
    <row r="91" spans="1:22" ht="12.75">
      <c r="A91" t="s">
        <v>57</v>
      </c>
      <c r="B91">
        <v>8</v>
      </c>
      <c r="C91" t="s">
        <v>53</v>
      </c>
      <c r="D91" s="18">
        <f t="shared" si="96"/>
        <v>1.3333333333333333</v>
      </c>
      <c r="E91" s="16"/>
      <c r="F91" s="16"/>
      <c r="H91" s="83"/>
      <c r="I91" s="77"/>
      <c r="J91" s="78"/>
      <c r="K91" s="77"/>
      <c r="L91" s="77"/>
      <c r="M91" s="77"/>
      <c r="N91" s="77"/>
      <c r="O91" s="77"/>
      <c r="P91" s="77"/>
      <c r="Q91" s="77"/>
      <c r="R91" s="77"/>
      <c r="S91" s="78"/>
      <c r="U91" s="77"/>
      <c r="V91" s="77"/>
    </row>
    <row r="92" spans="1:29" ht="15">
      <c r="A92" t="s">
        <v>58</v>
      </c>
      <c r="B92">
        <v>8.75</v>
      </c>
      <c r="C92" t="s">
        <v>53</v>
      </c>
      <c r="D92" s="18">
        <f t="shared" si="96"/>
        <v>1.4583333333333333</v>
      </c>
      <c r="E92" s="16"/>
      <c r="F92" s="16"/>
      <c r="G92" s="31"/>
      <c r="H92" s="88"/>
      <c r="I92" s="89"/>
      <c r="J92" s="89"/>
      <c r="K92" s="89"/>
      <c r="L92" s="89"/>
      <c r="M92" s="89"/>
      <c r="N92" s="89"/>
      <c r="O92" s="89"/>
      <c r="P92" s="89"/>
      <c r="Q92" s="89"/>
      <c r="R92" s="89"/>
      <c r="S92" s="58"/>
      <c r="U92" s="89"/>
      <c r="V92" s="89"/>
      <c r="AA92" s="58"/>
      <c r="AB92" s="58"/>
      <c r="AC92" s="58"/>
    </row>
    <row r="93" spans="1:29" ht="15">
      <c r="A93" t="s">
        <v>59</v>
      </c>
      <c r="B93">
        <v>9.5</v>
      </c>
      <c r="C93" t="s">
        <v>48</v>
      </c>
      <c r="D93" s="18">
        <f t="shared" si="96"/>
        <v>1.5833333333333333</v>
      </c>
      <c r="E93" s="16"/>
      <c r="F93" s="16"/>
      <c r="G93" s="20"/>
      <c r="H93" s="88"/>
      <c r="I93" s="130"/>
      <c r="J93" s="130"/>
      <c r="K93" s="130"/>
      <c r="L93" s="130"/>
      <c r="M93" s="131"/>
      <c r="N93" s="131"/>
      <c r="O93" s="131"/>
      <c r="P93" s="131"/>
      <c r="Q93" s="131"/>
      <c r="R93" s="131"/>
      <c r="S93" s="16"/>
      <c r="U93" s="131"/>
      <c r="V93" s="131"/>
      <c r="AA93" s="16"/>
      <c r="AB93" s="16"/>
      <c r="AC93" s="16"/>
    </row>
    <row r="94" spans="1:29" ht="12.75">
      <c r="A94" t="s">
        <v>61</v>
      </c>
      <c r="B94">
        <v>10.5</v>
      </c>
      <c r="C94" t="s">
        <v>46</v>
      </c>
      <c r="D94" s="18">
        <f t="shared" si="96"/>
        <v>1.75</v>
      </c>
      <c r="E94" s="16"/>
      <c r="F94" s="16"/>
      <c r="G94" s="20"/>
      <c r="H94" s="83"/>
      <c r="I94" s="87"/>
      <c r="J94" s="87"/>
      <c r="K94" s="87"/>
      <c r="L94" s="87"/>
      <c r="M94" s="87"/>
      <c r="N94" s="87"/>
      <c r="O94" s="87"/>
      <c r="P94" s="87"/>
      <c r="Q94" s="87"/>
      <c r="R94" s="87"/>
      <c r="S94" s="87"/>
      <c r="U94" s="87"/>
      <c r="V94" s="87"/>
      <c r="AA94" s="87"/>
      <c r="AB94" s="87"/>
      <c r="AC94" s="87"/>
    </row>
    <row r="95" spans="1:29" ht="15">
      <c r="A95" t="s">
        <v>63</v>
      </c>
      <c r="B95">
        <v>11.5</v>
      </c>
      <c r="C95" t="s">
        <v>60</v>
      </c>
      <c r="D95" s="18">
        <f t="shared" si="96"/>
        <v>1.9166666666666667</v>
      </c>
      <c r="E95" s="16"/>
      <c r="F95" s="16"/>
      <c r="G95" s="33"/>
      <c r="H95" s="83"/>
      <c r="I95" s="82"/>
      <c r="J95" s="82"/>
      <c r="K95" s="82"/>
      <c r="L95" s="82"/>
      <c r="M95" s="82"/>
      <c r="N95" s="82"/>
      <c r="O95" s="82"/>
      <c r="P95" s="82"/>
      <c r="Q95" s="82"/>
      <c r="R95" s="82"/>
      <c r="S95" s="82"/>
      <c r="U95" s="82"/>
      <c r="V95" s="82"/>
      <c r="AA95" s="82"/>
      <c r="AB95" s="82"/>
      <c r="AC95" s="82"/>
    </row>
    <row r="96" spans="1:29" ht="12.75">
      <c r="A96" t="s">
        <v>65</v>
      </c>
      <c r="B96">
        <v>13</v>
      </c>
      <c r="C96" t="s">
        <v>60</v>
      </c>
      <c r="D96" s="18">
        <f t="shared" si="96"/>
        <v>2.1666666666666665</v>
      </c>
      <c r="E96" s="16"/>
      <c r="F96" s="16"/>
      <c r="G96" s="31"/>
      <c r="H96" s="83"/>
      <c r="I96" s="82"/>
      <c r="J96" s="82"/>
      <c r="K96" s="82"/>
      <c r="L96" s="82"/>
      <c r="M96" s="82"/>
      <c r="N96" s="82"/>
      <c r="O96" s="82"/>
      <c r="P96" s="82"/>
      <c r="Q96" s="82"/>
      <c r="R96" s="82"/>
      <c r="S96" s="82"/>
      <c r="U96" s="82"/>
      <c r="V96" s="82"/>
      <c r="AA96" s="82"/>
      <c r="AB96" s="82"/>
      <c r="AC96" s="82"/>
    </row>
    <row r="97" spans="1:29" ht="12.75">
      <c r="A97" t="s">
        <v>66</v>
      </c>
      <c r="B97">
        <v>13</v>
      </c>
      <c r="C97" t="s">
        <v>60</v>
      </c>
      <c r="D97" s="18">
        <f t="shared" si="96"/>
        <v>2.1666666666666665</v>
      </c>
      <c r="E97" s="16"/>
      <c r="F97" s="16"/>
      <c r="G97" s="31"/>
      <c r="H97" s="83"/>
      <c r="I97" s="82"/>
      <c r="J97" s="82"/>
      <c r="K97" s="82"/>
      <c r="L97" s="82"/>
      <c r="M97" s="82"/>
      <c r="N97" s="82"/>
      <c r="O97" s="82"/>
      <c r="P97" s="82"/>
      <c r="Q97" s="82"/>
      <c r="R97" s="82"/>
      <c r="S97" s="82"/>
      <c r="U97" s="82"/>
      <c r="V97" s="82"/>
      <c r="AA97" s="82"/>
      <c r="AB97" s="82"/>
      <c r="AC97" s="82"/>
    </row>
    <row r="98" spans="1:29" ht="12.75">
      <c r="A98" t="s">
        <v>216</v>
      </c>
      <c r="B98">
        <v>11</v>
      </c>
      <c r="C98" t="s">
        <v>207</v>
      </c>
      <c r="D98" s="18">
        <f t="shared" si="96"/>
        <v>1.8333333333333333</v>
      </c>
      <c r="E98" s="16"/>
      <c r="F98" s="16"/>
      <c r="G98" s="20"/>
      <c r="H98" s="83"/>
      <c r="I98" s="82"/>
      <c r="J98" s="82"/>
      <c r="K98" s="82"/>
      <c r="L98" s="82"/>
      <c r="M98" s="82"/>
      <c r="N98" s="82"/>
      <c r="O98" s="82"/>
      <c r="P98" s="82"/>
      <c r="Q98" s="82"/>
      <c r="R98" s="82"/>
      <c r="S98" s="82"/>
      <c r="U98" s="82"/>
      <c r="V98" s="82"/>
      <c r="AA98" s="82"/>
      <c r="AB98" s="82"/>
      <c r="AC98" s="82"/>
    </row>
    <row r="99" spans="1:29" ht="12.75">
      <c r="A99" t="s">
        <v>217</v>
      </c>
      <c r="B99">
        <v>10</v>
      </c>
      <c r="C99" t="s">
        <v>207</v>
      </c>
      <c r="D99" s="18">
        <f t="shared" si="96"/>
        <v>1.6666666666666667</v>
      </c>
      <c r="E99" s="16"/>
      <c r="F99" s="16"/>
      <c r="G99" s="16"/>
      <c r="H99" s="83"/>
      <c r="I99" s="77"/>
      <c r="J99" s="77"/>
      <c r="K99" s="77"/>
      <c r="L99" s="77"/>
      <c r="M99" s="77"/>
      <c r="N99" s="77"/>
      <c r="O99" s="77"/>
      <c r="P99" s="77"/>
      <c r="Q99" s="77"/>
      <c r="R99" s="77"/>
      <c r="S99" s="77"/>
      <c r="U99" s="77"/>
      <c r="V99" s="77"/>
      <c r="AA99" s="77"/>
      <c r="AB99" s="77"/>
      <c r="AC99" s="77"/>
    </row>
    <row r="100" spans="1:29" ht="12.75">
      <c r="A100" t="s">
        <v>67</v>
      </c>
      <c r="B100">
        <v>9.5</v>
      </c>
      <c r="C100" t="s">
        <v>42</v>
      </c>
      <c r="D100" s="18">
        <f t="shared" si="96"/>
        <v>1.5833333333333333</v>
      </c>
      <c r="E100" s="16"/>
      <c r="F100" s="16"/>
      <c r="G100" s="16"/>
      <c r="H100" s="83"/>
      <c r="I100" s="82"/>
      <c r="J100" s="82"/>
      <c r="K100" s="82"/>
      <c r="L100" s="82"/>
      <c r="M100" s="82"/>
      <c r="N100" s="82"/>
      <c r="O100" s="82"/>
      <c r="P100" s="82"/>
      <c r="Q100" s="82"/>
      <c r="R100" s="82"/>
      <c r="S100" s="82"/>
      <c r="U100" s="82"/>
      <c r="V100" s="82"/>
      <c r="AA100" s="82"/>
      <c r="AB100" s="82"/>
      <c r="AC100" s="82"/>
    </row>
    <row r="101" spans="1:29" ht="12.75">
      <c r="A101" t="s">
        <v>68</v>
      </c>
      <c r="B101">
        <v>9</v>
      </c>
      <c r="C101" t="s">
        <v>64</v>
      </c>
      <c r="D101" s="18">
        <f t="shared" si="96"/>
        <v>1.5</v>
      </c>
      <c r="E101" s="16"/>
      <c r="F101" s="16"/>
      <c r="G101" s="16"/>
      <c r="H101" s="83"/>
      <c r="I101" s="82"/>
      <c r="J101" s="82"/>
      <c r="K101" s="82"/>
      <c r="L101" s="82"/>
      <c r="M101" s="82"/>
      <c r="N101" s="82"/>
      <c r="O101" s="82"/>
      <c r="P101" s="82"/>
      <c r="Q101" s="82"/>
      <c r="R101" s="82"/>
      <c r="S101" s="82"/>
      <c r="U101" s="82"/>
      <c r="V101" s="82"/>
      <c r="AA101" s="82"/>
      <c r="AB101" s="82"/>
      <c r="AC101" s="82"/>
    </row>
    <row r="102" spans="1:29" ht="12.75">
      <c r="A102" t="s">
        <v>69</v>
      </c>
      <c r="B102">
        <v>8.75</v>
      </c>
      <c r="C102" t="s">
        <v>62</v>
      </c>
      <c r="D102" s="18">
        <f t="shared" si="96"/>
        <v>1.4583333333333333</v>
      </c>
      <c r="E102" s="16"/>
      <c r="F102" s="16"/>
      <c r="G102" s="16"/>
      <c r="H102" s="83"/>
      <c r="I102" s="82"/>
      <c r="J102" s="82"/>
      <c r="K102" s="82"/>
      <c r="L102" s="82"/>
      <c r="M102" s="82"/>
      <c r="N102" s="82"/>
      <c r="O102" s="82"/>
      <c r="P102" s="82"/>
      <c r="Q102" s="82"/>
      <c r="R102" s="82"/>
      <c r="S102" s="82"/>
      <c r="U102" s="82"/>
      <c r="V102" s="82"/>
      <c r="AA102" s="82"/>
      <c r="AB102" s="82"/>
      <c r="AC102" s="82"/>
    </row>
    <row r="103" spans="1:29" ht="15">
      <c r="A103" t="s">
        <v>70</v>
      </c>
      <c r="B103">
        <v>8.5</v>
      </c>
      <c r="C103" t="s">
        <v>46</v>
      </c>
      <c r="D103" s="18">
        <f t="shared" si="96"/>
        <v>1.4166666666666667</v>
      </c>
      <c r="E103" s="16"/>
      <c r="G103" s="16"/>
      <c r="H103" s="83"/>
      <c r="I103" s="81"/>
      <c r="J103" s="81"/>
      <c r="K103" s="81"/>
      <c r="L103" s="81"/>
      <c r="M103" s="81"/>
      <c r="N103" s="81"/>
      <c r="O103" s="81"/>
      <c r="P103" s="81"/>
      <c r="Q103" s="81"/>
      <c r="R103" s="81"/>
      <c r="S103" s="81"/>
      <c r="U103" s="81"/>
      <c r="V103" s="81"/>
      <c r="AA103" s="81"/>
      <c r="AB103" s="81"/>
      <c r="AC103" s="81"/>
    </row>
    <row r="104" spans="1:4" ht="12.75">
      <c r="A104" t="s">
        <v>71</v>
      </c>
      <c r="B104">
        <v>8.25</v>
      </c>
      <c r="C104" t="s">
        <v>48</v>
      </c>
      <c r="D104" s="18">
        <f t="shared" si="96"/>
        <v>1.375</v>
      </c>
    </row>
    <row r="105" spans="1:4" ht="12.75">
      <c r="A105" t="s">
        <v>72</v>
      </c>
      <c r="B105">
        <v>8</v>
      </c>
      <c r="C105" t="s">
        <v>48</v>
      </c>
      <c r="D105" s="18">
        <f t="shared" si="96"/>
        <v>1.3333333333333333</v>
      </c>
    </row>
    <row r="106" spans="1:24" ht="12.75">
      <c r="A106" t="s">
        <v>73</v>
      </c>
      <c r="B106">
        <v>7.5</v>
      </c>
      <c r="C106" t="s">
        <v>51</v>
      </c>
      <c r="D106" s="18">
        <f t="shared" si="96"/>
        <v>1.25</v>
      </c>
      <c r="G106" s="13"/>
      <c r="H106" s="30"/>
      <c r="I106" s="80"/>
      <c r="J106" s="82"/>
      <c r="K106" s="82"/>
      <c r="L106" s="82"/>
      <c r="M106" s="82"/>
      <c r="N106" s="82"/>
      <c r="P106" s="82"/>
      <c r="Q106" s="82"/>
      <c r="R106" s="82"/>
      <c r="S106" s="82"/>
      <c r="T106" s="82"/>
      <c r="U106" s="82"/>
      <c r="V106" s="82"/>
      <c r="W106" s="82"/>
      <c r="X106" s="82"/>
    </row>
    <row r="107" spans="1:25" ht="12.75">
      <c r="A107" t="s">
        <v>74</v>
      </c>
      <c r="B107">
        <v>8.25</v>
      </c>
      <c r="C107" t="s">
        <v>53</v>
      </c>
      <c r="D107" s="18">
        <f t="shared" si="96"/>
        <v>1.375</v>
      </c>
      <c r="H107" s="83"/>
      <c r="I107" s="84"/>
      <c r="J107" s="82"/>
      <c r="K107" s="82"/>
      <c r="L107" s="82"/>
      <c r="M107" s="82"/>
      <c r="N107" s="82"/>
      <c r="O107" s="82"/>
      <c r="P107" s="82"/>
      <c r="Q107" s="82"/>
      <c r="R107" s="82"/>
      <c r="S107" s="82"/>
      <c r="T107" s="82"/>
      <c r="U107" s="82"/>
      <c r="W107" s="82"/>
      <c r="X107" s="82"/>
      <c r="Y107" s="82"/>
    </row>
    <row r="108" spans="1:25" ht="12.75">
      <c r="A108" t="s">
        <v>75</v>
      </c>
      <c r="B108">
        <v>8.75</v>
      </c>
      <c r="C108" t="s">
        <v>53</v>
      </c>
      <c r="D108" s="18">
        <f t="shared" si="96"/>
        <v>1.4583333333333333</v>
      </c>
      <c r="H108" s="83"/>
      <c r="I108" s="85"/>
      <c r="J108" s="78"/>
      <c r="K108" s="78"/>
      <c r="L108" s="78"/>
      <c r="M108" s="78"/>
      <c r="N108" s="49"/>
      <c r="O108" s="49"/>
      <c r="P108" s="49"/>
      <c r="Q108" s="49"/>
      <c r="R108" s="49"/>
      <c r="S108" s="49"/>
      <c r="T108" s="49"/>
      <c r="U108" s="49"/>
      <c r="W108" s="49"/>
      <c r="X108" s="49"/>
      <c r="Y108" s="49"/>
    </row>
    <row r="109" spans="1:25" ht="12.75">
      <c r="A109" t="s">
        <v>76</v>
      </c>
      <c r="B109">
        <v>9.25</v>
      </c>
      <c r="C109" t="s">
        <v>48</v>
      </c>
      <c r="D109" s="18">
        <f t="shared" si="96"/>
        <v>1.5416666666666667</v>
      </c>
      <c r="H109" s="83"/>
      <c r="I109" s="87"/>
      <c r="J109" s="82"/>
      <c r="K109" s="82"/>
      <c r="L109" s="82"/>
      <c r="M109" s="87"/>
      <c r="N109" s="82"/>
      <c r="O109" s="82"/>
      <c r="P109" s="82"/>
      <c r="Q109" s="82"/>
      <c r="R109" s="82"/>
      <c r="S109" s="82"/>
      <c r="T109" s="82"/>
      <c r="U109" s="82"/>
      <c r="W109" s="82"/>
      <c r="X109" s="82"/>
      <c r="Y109" s="82"/>
    </row>
    <row r="110" spans="1:25" ht="12.75">
      <c r="A110" t="s">
        <v>77</v>
      </c>
      <c r="B110">
        <v>9.75</v>
      </c>
      <c r="C110" t="s">
        <v>48</v>
      </c>
      <c r="D110" s="18">
        <f t="shared" si="96"/>
        <v>1.625</v>
      </c>
      <c r="H110" s="83"/>
      <c r="I110" s="77"/>
      <c r="J110" s="77"/>
      <c r="K110" s="77"/>
      <c r="L110" s="77"/>
      <c r="M110" s="77"/>
      <c r="N110" s="77"/>
      <c r="O110" s="77"/>
      <c r="P110" s="77"/>
      <c r="Q110" s="77"/>
      <c r="R110" s="77"/>
      <c r="S110" s="77"/>
      <c r="T110" s="77"/>
      <c r="U110" s="77"/>
      <c r="W110" s="77"/>
      <c r="X110" s="77"/>
      <c r="Y110" s="77"/>
    </row>
    <row r="111" spans="1:25" ht="15">
      <c r="A111" t="s">
        <v>78</v>
      </c>
      <c r="B111">
        <v>10.5</v>
      </c>
      <c r="C111" t="s">
        <v>46</v>
      </c>
      <c r="D111" s="18">
        <f t="shared" si="96"/>
        <v>1.75</v>
      </c>
      <c r="H111" s="88"/>
      <c r="I111" s="89"/>
      <c r="J111" s="89"/>
      <c r="K111" s="89"/>
      <c r="L111" s="89"/>
      <c r="M111" s="89"/>
      <c r="N111" s="89"/>
      <c r="O111" s="89"/>
      <c r="P111" s="89"/>
      <c r="Q111" s="89"/>
      <c r="R111" s="89"/>
      <c r="S111" s="89"/>
      <c r="T111" s="89"/>
      <c r="U111" s="89"/>
      <c r="W111" s="89"/>
      <c r="X111" s="89"/>
      <c r="Y111" s="89"/>
    </row>
    <row r="112" spans="1:25" ht="15">
      <c r="A112" t="s">
        <v>79</v>
      </c>
      <c r="B112">
        <v>11.75</v>
      </c>
      <c r="C112" t="s">
        <v>46</v>
      </c>
      <c r="D112" s="18">
        <f t="shared" si="96"/>
        <v>1.9583333333333333</v>
      </c>
      <c r="H112" s="88"/>
      <c r="I112" s="130"/>
      <c r="J112" s="130"/>
      <c r="K112" s="130"/>
      <c r="L112" s="130"/>
      <c r="M112" s="130"/>
      <c r="N112" s="131"/>
      <c r="O112" s="131"/>
      <c r="P112" s="131"/>
      <c r="Q112" s="131"/>
      <c r="R112" s="131"/>
      <c r="S112" s="131"/>
      <c r="T112" s="131"/>
      <c r="U112" s="131"/>
      <c r="W112" s="131"/>
      <c r="X112" s="131"/>
      <c r="Y112" s="131"/>
    </row>
    <row r="113" spans="1:25" ht="12.75">
      <c r="A113" t="s">
        <v>80</v>
      </c>
      <c r="B113">
        <v>12.75</v>
      </c>
      <c r="C113" t="s">
        <v>60</v>
      </c>
      <c r="D113" s="18">
        <f t="shared" si="96"/>
        <v>2.125</v>
      </c>
      <c r="H113" s="83"/>
      <c r="I113" s="87"/>
      <c r="J113" s="87"/>
      <c r="K113" s="87"/>
      <c r="L113" s="87"/>
      <c r="M113" s="87"/>
      <c r="N113" s="87"/>
      <c r="O113" s="87"/>
      <c r="P113" s="87"/>
      <c r="Q113" s="87"/>
      <c r="R113" s="87"/>
      <c r="S113" s="87"/>
      <c r="T113" s="87"/>
      <c r="U113" s="87"/>
      <c r="W113" s="87"/>
      <c r="X113" s="87"/>
      <c r="Y113" s="87"/>
    </row>
    <row r="114" spans="1:25" ht="12.75">
      <c r="A114" t="s">
        <v>81</v>
      </c>
      <c r="B114">
        <v>14</v>
      </c>
      <c r="C114" t="s">
        <v>60</v>
      </c>
      <c r="D114" s="18">
        <f t="shared" si="96"/>
        <v>2.3333333333333335</v>
      </c>
      <c r="H114" s="83"/>
      <c r="I114" s="82"/>
      <c r="J114" s="82"/>
      <c r="K114" s="82"/>
      <c r="L114" s="82"/>
      <c r="M114" s="82"/>
      <c r="N114" s="82"/>
      <c r="O114" s="82"/>
      <c r="P114" s="82"/>
      <c r="Q114" s="82"/>
      <c r="R114" s="82"/>
      <c r="S114" s="82"/>
      <c r="T114" s="82"/>
      <c r="U114" s="82"/>
      <c r="W114" s="82"/>
      <c r="X114" s="82"/>
      <c r="Y114" s="82"/>
    </row>
    <row r="115" spans="1:25" ht="12.75">
      <c r="A115" t="s">
        <v>82</v>
      </c>
      <c r="B115">
        <v>15.25</v>
      </c>
      <c r="C115" t="s">
        <v>60</v>
      </c>
      <c r="D115" s="18">
        <f t="shared" si="96"/>
        <v>2.5416666666666665</v>
      </c>
      <c r="H115" s="83"/>
      <c r="I115" s="82"/>
      <c r="J115" s="82"/>
      <c r="K115" s="82"/>
      <c r="L115" s="82"/>
      <c r="M115" s="82"/>
      <c r="N115" s="82"/>
      <c r="O115" s="82"/>
      <c r="P115" s="82"/>
      <c r="Q115" s="82"/>
      <c r="R115" s="82"/>
      <c r="S115" s="82"/>
      <c r="T115" s="82"/>
      <c r="U115" s="82"/>
      <c r="W115" s="82"/>
      <c r="X115" s="82"/>
      <c r="Y115" s="82"/>
    </row>
    <row r="116" spans="1:25" ht="12.75">
      <c r="A116" t="s">
        <v>83</v>
      </c>
      <c r="B116">
        <v>17</v>
      </c>
      <c r="C116" t="s">
        <v>60</v>
      </c>
      <c r="D116" s="18">
        <f t="shared" si="96"/>
        <v>2.8333333333333335</v>
      </c>
      <c r="H116" s="83"/>
      <c r="I116" s="82"/>
      <c r="J116" s="82"/>
      <c r="K116" s="82"/>
      <c r="L116" s="82"/>
      <c r="M116" s="82"/>
      <c r="N116" s="82"/>
      <c r="O116" s="82"/>
      <c r="P116" s="82"/>
      <c r="Q116" s="82"/>
      <c r="R116" s="82"/>
      <c r="S116" s="82"/>
      <c r="T116" s="82"/>
      <c r="U116" s="82"/>
      <c r="W116" s="82"/>
      <c r="X116" s="82"/>
      <c r="Y116" s="82"/>
    </row>
    <row r="117" spans="1:25" ht="12.75">
      <c r="A117" t="s">
        <v>84</v>
      </c>
      <c r="B117">
        <v>17</v>
      </c>
      <c r="C117" t="s">
        <v>60</v>
      </c>
      <c r="D117" s="18">
        <f t="shared" si="96"/>
        <v>2.8333333333333335</v>
      </c>
      <c r="H117" s="83"/>
      <c r="I117" s="82"/>
      <c r="J117" s="82"/>
      <c r="K117" s="82"/>
      <c r="L117" s="82"/>
      <c r="M117" s="82"/>
      <c r="N117" s="82"/>
      <c r="O117" s="82"/>
      <c r="P117" s="82"/>
      <c r="Q117" s="82"/>
      <c r="R117" s="82"/>
      <c r="S117" s="82"/>
      <c r="T117" s="82"/>
      <c r="U117" s="82"/>
      <c r="W117" s="82"/>
      <c r="X117" s="82"/>
      <c r="Y117" s="82"/>
    </row>
    <row r="118" spans="4:25" ht="12.75">
      <c r="D118" s="18"/>
      <c r="H118" s="83"/>
      <c r="I118" s="77"/>
      <c r="J118" s="77"/>
      <c r="K118" s="77"/>
      <c r="L118" s="77"/>
      <c r="M118" s="77"/>
      <c r="N118" s="77"/>
      <c r="O118" s="77"/>
      <c r="P118" s="77"/>
      <c r="Q118" s="77"/>
      <c r="R118" s="77"/>
      <c r="S118" s="77"/>
      <c r="T118" s="77"/>
      <c r="U118" s="77"/>
      <c r="W118" s="77"/>
      <c r="X118" s="77"/>
      <c r="Y118" s="77"/>
    </row>
    <row r="119" spans="8:25" ht="12.75">
      <c r="H119" s="83"/>
      <c r="I119" s="82"/>
      <c r="J119" s="82"/>
      <c r="K119" s="82"/>
      <c r="L119" s="82"/>
      <c r="M119" s="82"/>
      <c r="N119" s="82"/>
      <c r="O119" s="82"/>
      <c r="P119" s="82"/>
      <c r="Q119" s="82"/>
      <c r="R119" s="82"/>
      <c r="S119" s="82"/>
      <c r="T119" s="82"/>
      <c r="U119" s="82"/>
      <c r="W119" s="82"/>
      <c r="X119" s="82"/>
      <c r="Y119" s="82"/>
    </row>
    <row r="120" spans="1:25" ht="12.75">
      <c r="A120" s="12" t="s">
        <v>85</v>
      </c>
      <c r="H120" s="83"/>
      <c r="I120" s="82"/>
      <c r="J120" s="82"/>
      <c r="K120" s="82"/>
      <c r="L120" s="82"/>
      <c r="M120" s="82"/>
      <c r="N120" s="82"/>
      <c r="O120" s="82"/>
      <c r="P120" s="82"/>
      <c r="Q120" s="82"/>
      <c r="R120" s="82"/>
      <c r="S120" s="82"/>
      <c r="T120" s="82"/>
      <c r="U120" s="82"/>
      <c r="W120" s="82"/>
      <c r="X120" s="82"/>
      <c r="Y120" s="82"/>
    </row>
    <row r="121" spans="1:25" ht="12.75">
      <c r="A121" s="12"/>
      <c r="H121" s="83"/>
      <c r="I121" s="82"/>
      <c r="J121" s="82"/>
      <c r="K121" s="82"/>
      <c r="L121" s="82"/>
      <c r="M121" s="82"/>
      <c r="N121" s="82"/>
      <c r="O121" s="82"/>
      <c r="P121" s="82"/>
      <c r="Q121" s="82"/>
      <c r="R121" s="82"/>
      <c r="S121" s="82"/>
      <c r="T121" s="82"/>
      <c r="U121" s="82"/>
      <c r="W121" s="82"/>
      <c r="X121" s="82"/>
      <c r="Y121" s="82"/>
    </row>
    <row r="122" spans="1:25" ht="15">
      <c r="A122" s="13"/>
      <c r="H122" s="83"/>
      <c r="I122" s="81"/>
      <c r="J122" s="81"/>
      <c r="K122" s="81"/>
      <c r="L122" s="81"/>
      <c r="M122" s="81"/>
      <c r="N122" s="81"/>
      <c r="O122" s="81"/>
      <c r="P122" s="81"/>
      <c r="Q122" s="81"/>
      <c r="R122" s="81"/>
      <c r="S122" s="81"/>
      <c r="T122" s="81"/>
      <c r="U122" s="81"/>
      <c r="W122" s="81"/>
      <c r="X122" s="81"/>
      <c r="Y122" s="81"/>
    </row>
    <row r="123" ht="12.75">
      <c r="A123" s="13"/>
    </row>
    <row r="124" ht="12.75">
      <c r="A124" s="13"/>
    </row>
    <row r="125" spans="1:21" ht="12.75">
      <c r="A125" s="13"/>
      <c r="G125" s="13"/>
      <c r="H125" s="30"/>
      <c r="I125" s="80"/>
      <c r="J125" s="82"/>
      <c r="K125" s="82"/>
      <c r="L125" s="82"/>
      <c r="M125" s="82"/>
      <c r="N125" s="82"/>
      <c r="P125" s="82"/>
      <c r="Q125" s="82"/>
      <c r="R125" s="82"/>
      <c r="S125" s="82"/>
      <c r="T125" s="82"/>
      <c r="U125" s="82"/>
    </row>
    <row r="126" spans="1:23" ht="12.75">
      <c r="A126" s="13"/>
      <c r="H126" s="83"/>
      <c r="I126" s="84"/>
      <c r="J126" s="84"/>
      <c r="K126" s="84"/>
      <c r="L126" s="82"/>
      <c r="M126" s="82"/>
      <c r="N126" s="82"/>
      <c r="O126" s="82"/>
      <c r="P126" s="82"/>
      <c r="Q126" s="82"/>
      <c r="R126" s="82"/>
      <c r="S126" s="82"/>
      <c r="T126" s="82"/>
      <c r="U126" s="82"/>
      <c r="V126" s="82"/>
      <c r="W126" s="82"/>
    </row>
    <row r="127" spans="1:23" ht="12.75">
      <c r="A127" s="13"/>
      <c r="H127" s="83"/>
      <c r="I127" s="85"/>
      <c r="J127" s="85"/>
      <c r="K127" s="85"/>
      <c r="L127" s="78"/>
      <c r="M127" s="78"/>
      <c r="N127" s="78"/>
      <c r="O127" s="78"/>
      <c r="P127" s="78"/>
      <c r="Q127" s="78"/>
      <c r="R127" s="78"/>
      <c r="S127" s="49"/>
      <c r="T127" s="78"/>
      <c r="U127" s="78"/>
      <c r="V127" s="78"/>
      <c r="W127" s="78"/>
    </row>
    <row r="128" spans="1:23" ht="12.75">
      <c r="A128" s="13"/>
      <c r="H128" s="83"/>
      <c r="I128" s="87"/>
      <c r="J128" s="87"/>
      <c r="K128" s="87"/>
      <c r="L128" s="82"/>
      <c r="M128" s="82"/>
      <c r="N128" s="82"/>
      <c r="O128" s="82"/>
      <c r="P128" s="82"/>
      <c r="Q128" s="82"/>
      <c r="R128" s="82"/>
      <c r="S128" s="86"/>
      <c r="T128" s="87"/>
      <c r="U128" s="82"/>
      <c r="V128" s="82"/>
      <c r="W128" s="82"/>
    </row>
    <row r="129" spans="1:23" ht="12.75">
      <c r="A129" s="13"/>
      <c r="H129" s="83"/>
      <c r="I129" s="77"/>
      <c r="J129" s="77"/>
      <c r="K129" s="77"/>
      <c r="L129" s="77"/>
      <c r="M129" s="77"/>
      <c r="N129" s="77"/>
      <c r="O129" s="77"/>
      <c r="P129" s="82"/>
      <c r="Q129" s="82"/>
      <c r="R129" s="82"/>
      <c r="T129" s="77"/>
      <c r="U129" s="77"/>
      <c r="V129" s="78"/>
      <c r="W129" s="78"/>
    </row>
    <row r="130" spans="1:23" ht="15">
      <c r="A130" s="13"/>
      <c r="H130" s="88"/>
      <c r="I130" s="89"/>
      <c r="J130" s="89"/>
      <c r="K130" s="89"/>
      <c r="L130" s="89"/>
      <c r="M130" s="89"/>
      <c r="N130" s="89"/>
      <c r="O130" s="89"/>
      <c r="P130" s="82"/>
      <c r="Q130" s="82"/>
      <c r="R130" s="89"/>
      <c r="S130" s="58"/>
      <c r="T130" s="89"/>
      <c r="U130" s="89"/>
      <c r="V130" s="89"/>
      <c r="W130" s="89"/>
    </row>
    <row r="131" spans="1:21" ht="15">
      <c r="A131" s="13"/>
      <c r="H131" s="88"/>
      <c r="I131" s="89"/>
      <c r="J131" s="89"/>
      <c r="K131" s="89"/>
      <c r="L131" s="89"/>
      <c r="M131" s="89"/>
      <c r="N131" s="89"/>
      <c r="O131" s="81"/>
      <c r="P131" s="81"/>
      <c r="Q131" s="81"/>
      <c r="R131" s="81"/>
      <c r="S131" s="16"/>
      <c r="T131" s="58"/>
      <c r="U131" s="58"/>
    </row>
    <row r="132" spans="1:23" ht="12.75">
      <c r="A132" s="13"/>
      <c r="H132" s="83"/>
      <c r="I132" s="87"/>
      <c r="J132" s="87"/>
      <c r="K132" s="87"/>
      <c r="L132" s="87"/>
      <c r="M132" s="87"/>
      <c r="N132" s="87"/>
      <c r="O132" s="87"/>
      <c r="P132" s="87"/>
      <c r="Q132" s="87"/>
      <c r="R132" s="87"/>
      <c r="S132" s="87"/>
      <c r="T132" s="87"/>
      <c r="U132" s="87"/>
      <c r="V132" s="87"/>
      <c r="W132" s="87"/>
    </row>
    <row r="133" spans="1:23" ht="12.75">
      <c r="A133" s="13"/>
      <c r="H133" s="83"/>
      <c r="I133" s="82"/>
      <c r="J133" s="82"/>
      <c r="K133" s="82"/>
      <c r="L133" s="82"/>
      <c r="M133" s="82"/>
      <c r="N133" s="82"/>
      <c r="O133" s="82"/>
      <c r="P133" s="82"/>
      <c r="Q133" s="82"/>
      <c r="R133" s="82"/>
      <c r="S133" s="82"/>
      <c r="T133" s="82"/>
      <c r="U133" s="82"/>
      <c r="V133" s="82"/>
      <c r="W133" s="82"/>
    </row>
    <row r="134" spans="1:23" ht="12.75">
      <c r="A134" s="13"/>
      <c r="H134" s="83"/>
      <c r="I134" s="82"/>
      <c r="J134" s="82"/>
      <c r="K134" s="82"/>
      <c r="L134" s="82"/>
      <c r="M134" s="82"/>
      <c r="N134" s="82"/>
      <c r="O134" s="82"/>
      <c r="P134" s="82"/>
      <c r="Q134" s="82"/>
      <c r="R134" s="82"/>
      <c r="S134" s="82"/>
      <c r="T134" s="82"/>
      <c r="U134" s="82"/>
      <c r="V134" s="82"/>
      <c r="W134" s="82"/>
    </row>
    <row r="135" spans="1:23" ht="12.75">
      <c r="A135" s="13"/>
      <c r="H135" s="83"/>
      <c r="I135" s="82"/>
      <c r="J135" s="82"/>
      <c r="K135" s="82"/>
      <c r="L135" s="82"/>
      <c r="M135" s="82"/>
      <c r="N135" s="82"/>
      <c r="O135" s="82"/>
      <c r="P135" s="82"/>
      <c r="Q135" s="82"/>
      <c r="R135" s="82"/>
      <c r="S135" s="82"/>
      <c r="T135" s="82"/>
      <c r="U135" s="82"/>
      <c r="V135" s="82"/>
      <c r="W135" s="82"/>
    </row>
    <row r="136" spans="1:23" ht="12.75">
      <c r="A136" s="13"/>
      <c r="H136" s="83"/>
      <c r="I136" s="82"/>
      <c r="J136" s="82"/>
      <c r="K136" s="82"/>
      <c r="L136" s="82"/>
      <c r="M136" s="82"/>
      <c r="N136" s="82"/>
      <c r="O136" s="82"/>
      <c r="P136" s="82"/>
      <c r="Q136" s="82"/>
      <c r="R136" s="82"/>
      <c r="S136" s="82"/>
      <c r="T136" s="82"/>
      <c r="U136" s="82"/>
      <c r="V136" s="82"/>
      <c r="W136" s="82"/>
    </row>
    <row r="137" spans="1:23" ht="12.75">
      <c r="A137" s="13"/>
      <c r="H137" s="83"/>
      <c r="I137" s="77"/>
      <c r="J137" s="77"/>
      <c r="K137" s="77"/>
      <c r="L137" s="77"/>
      <c r="M137" s="77"/>
      <c r="N137" s="77"/>
      <c r="O137" s="77"/>
      <c r="P137" s="77"/>
      <c r="Q137" s="77"/>
      <c r="R137" s="77"/>
      <c r="S137" s="77"/>
      <c r="T137" s="77"/>
      <c r="U137" s="77"/>
      <c r="V137" s="77"/>
      <c r="W137" s="77"/>
    </row>
    <row r="138" spans="1:23" ht="12.75">
      <c r="A138" s="13"/>
      <c r="H138" s="83"/>
      <c r="I138" s="82"/>
      <c r="J138" s="82"/>
      <c r="K138" s="82"/>
      <c r="L138" s="82"/>
      <c r="M138" s="82"/>
      <c r="N138" s="82"/>
      <c r="O138" s="82"/>
      <c r="P138" s="82"/>
      <c r="Q138" s="82"/>
      <c r="R138" s="82"/>
      <c r="S138" s="82"/>
      <c r="T138" s="82"/>
      <c r="U138" s="82"/>
      <c r="V138" s="82"/>
      <c r="W138" s="82"/>
    </row>
    <row r="139" spans="1:23" ht="12.75">
      <c r="A139" s="13"/>
      <c r="H139" s="83"/>
      <c r="I139" s="82"/>
      <c r="J139" s="82"/>
      <c r="K139" s="82"/>
      <c r="L139" s="82"/>
      <c r="M139" s="82"/>
      <c r="N139" s="82"/>
      <c r="O139" s="82"/>
      <c r="P139" s="82"/>
      <c r="Q139" s="82"/>
      <c r="R139" s="82"/>
      <c r="S139" s="82"/>
      <c r="T139" s="82"/>
      <c r="U139" s="82"/>
      <c r="V139" s="82"/>
      <c r="W139" s="82"/>
    </row>
    <row r="140" spans="1:23" ht="12.75">
      <c r="A140" s="13"/>
      <c r="H140" s="83"/>
      <c r="I140" s="82"/>
      <c r="J140" s="82"/>
      <c r="K140" s="82"/>
      <c r="L140" s="82"/>
      <c r="M140" s="82"/>
      <c r="N140" s="82"/>
      <c r="O140" s="82"/>
      <c r="P140" s="82"/>
      <c r="Q140" s="82"/>
      <c r="R140" s="82"/>
      <c r="S140" s="82"/>
      <c r="T140" s="82"/>
      <c r="U140" s="82"/>
      <c r="V140" s="82"/>
      <c r="W140" s="82"/>
    </row>
    <row r="141" spans="1:23" ht="15">
      <c r="A141" s="13"/>
      <c r="H141" s="83"/>
      <c r="I141" s="81"/>
      <c r="J141" s="81"/>
      <c r="K141" s="81"/>
      <c r="L141" s="81"/>
      <c r="M141" s="81"/>
      <c r="N141" s="81"/>
      <c r="O141" s="81"/>
      <c r="P141" s="81"/>
      <c r="Q141" s="81"/>
      <c r="R141" s="81"/>
      <c r="S141" s="81"/>
      <c r="T141" s="81"/>
      <c r="U141" s="81"/>
      <c r="V141" s="81"/>
      <c r="W141" s="81"/>
    </row>
    <row r="142" spans="1:25" ht="15">
      <c r="A142" s="13"/>
      <c r="H142" s="83"/>
      <c r="I142" s="81"/>
      <c r="J142" s="81"/>
      <c r="K142" s="81"/>
      <c r="L142" s="81"/>
      <c r="M142" s="81"/>
      <c r="N142" s="81"/>
      <c r="O142" s="81"/>
      <c r="P142" s="81"/>
      <c r="Q142" s="81"/>
      <c r="R142" s="81"/>
      <c r="S142" s="81"/>
      <c r="T142" s="81"/>
      <c r="U142" s="81"/>
      <c r="V142" s="81"/>
      <c r="W142" s="81"/>
      <c r="X142" s="81"/>
      <c r="Y142" s="81"/>
    </row>
    <row r="143" spans="1:25" ht="15">
      <c r="A143" s="13"/>
      <c r="H143" s="83"/>
      <c r="I143" s="81"/>
      <c r="J143" s="81"/>
      <c r="K143" s="81"/>
      <c r="L143" s="81"/>
      <c r="M143" s="81"/>
      <c r="N143" s="81"/>
      <c r="O143" s="81"/>
      <c r="P143" s="81"/>
      <c r="Q143" s="81"/>
      <c r="R143" s="81"/>
      <c r="S143" s="81"/>
      <c r="T143" s="81"/>
      <c r="U143" s="81"/>
      <c r="V143" s="81"/>
      <c r="W143" s="81"/>
      <c r="X143" s="81"/>
      <c r="Y143" s="81"/>
    </row>
    <row r="144" spans="1:25" ht="15">
      <c r="A144" s="13"/>
      <c r="G144" s="47"/>
      <c r="H144" s="30"/>
      <c r="I144" s="80"/>
      <c r="J144" s="82"/>
      <c r="K144" s="82"/>
      <c r="L144" s="82"/>
      <c r="M144" s="82"/>
      <c r="N144" s="82"/>
      <c r="P144" s="82"/>
      <c r="Q144" s="82"/>
      <c r="R144" s="82"/>
      <c r="S144" s="82"/>
      <c r="T144" s="82"/>
      <c r="U144" s="82"/>
      <c r="V144" s="81"/>
      <c r="W144" s="81"/>
      <c r="X144" s="81"/>
      <c r="Y144" s="81"/>
    </row>
    <row r="145" spans="1:24" ht="15">
      <c r="A145" s="13"/>
      <c r="H145" s="83"/>
      <c r="I145" s="84"/>
      <c r="J145" s="84"/>
      <c r="K145" s="84"/>
      <c r="L145" s="82"/>
      <c r="M145" s="82"/>
      <c r="N145" s="82"/>
      <c r="O145" s="82"/>
      <c r="P145" s="82"/>
      <c r="Q145" s="82"/>
      <c r="R145" s="82"/>
      <c r="S145" s="82"/>
      <c r="T145" s="82"/>
      <c r="U145" s="81"/>
      <c r="V145" s="81"/>
      <c r="W145" s="81"/>
      <c r="X145" s="81"/>
    </row>
    <row r="146" spans="1:24" ht="15">
      <c r="A146" s="13"/>
      <c r="H146" s="83"/>
      <c r="I146" s="85"/>
      <c r="J146" s="85"/>
      <c r="K146" s="85"/>
      <c r="L146" s="78"/>
      <c r="M146" s="78"/>
      <c r="N146" s="78"/>
      <c r="O146" s="78"/>
      <c r="P146" s="78"/>
      <c r="Q146" s="78"/>
      <c r="R146" s="49"/>
      <c r="S146" s="49"/>
      <c r="T146" s="49"/>
      <c r="U146" s="81"/>
      <c r="V146" s="81"/>
      <c r="W146" s="81"/>
      <c r="X146" s="81"/>
    </row>
    <row r="147" spans="1:24" ht="15">
      <c r="A147" s="13"/>
      <c r="H147" s="83"/>
      <c r="I147" s="87"/>
      <c r="J147" s="87"/>
      <c r="K147" s="87"/>
      <c r="L147" s="82"/>
      <c r="M147" s="82"/>
      <c r="N147" s="82"/>
      <c r="O147" s="82"/>
      <c r="P147" s="82"/>
      <c r="Q147" s="82"/>
      <c r="R147" s="86"/>
      <c r="S147" s="86"/>
      <c r="T147" s="86"/>
      <c r="U147" s="81"/>
      <c r="V147" s="81"/>
      <c r="W147" s="81"/>
      <c r="X147" s="81"/>
    </row>
    <row r="148" spans="1:24" ht="15">
      <c r="A148" s="13"/>
      <c r="H148" s="83"/>
      <c r="I148" s="77"/>
      <c r="J148" s="77"/>
      <c r="K148" s="77"/>
      <c r="L148" s="77"/>
      <c r="M148" s="77"/>
      <c r="N148" s="77"/>
      <c r="O148" s="82"/>
      <c r="P148" s="82"/>
      <c r="Q148" s="82"/>
      <c r="U148" s="81"/>
      <c r="V148" s="81"/>
      <c r="W148" s="81"/>
      <c r="X148" s="81"/>
    </row>
    <row r="149" spans="1:24" ht="15">
      <c r="A149" s="13"/>
      <c r="H149" s="88"/>
      <c r="I149" s="89"/>
      <c r="J149" s="89"/>
      <c r="K149" s="89"/>
      <c r="L149" s="89"/>
      <c r="M149" s="89"/>
      <c r="N149" s="89"/>
      <c r="O149" s="82"/>
      <c r="P149" s="82"/>
      <c r="Q149" s="89"/>
      <c r="R149" s="58"/>
      <c r="S149" s="58"/>
      <c r="T149" s="58"/>
      <c r="U149" s="81"/>
      <c r="V149" s="81"/>
      <c r="W149" s="81"/>
      <c r="X149" s="81"/>
    </row>
    <row r="150" spans="1:24" ht="15">
      <c r="A150" s="13"/>
      <c r="H150" s="88"/>
      <c r="I150" s="89"/>
      <c r="J150" s="89"/>
      <c r="K150" s="89"/>
      <c r="L150" s="89"/>
      <c r="M150" s="89"/>
      <c r="N150" s="81"/>
      <c r="O150" s="81"/>
      <c r="P150" s="81"/>
      <c r="Q150" s="81"/>
      <c r="R150" s="16"/>
      <c r="S150" s="16"/>
      <c r="T150" s="16"/>
      <c r="U150" s="81"/>
      <c r="V150" s="81"/>
      <c r="W150" s="81"/>
      <c r="X150" s="81"/>
    </row>
    <row r="151" spans="1:24" ht="15">
      <c r="A151" s="13"/>
      <c r="H151" s="83"/>
      <c r="I151" s="87"/>
      <c r="J151" s="87"/>
      <c r="K151" s="87"/>
      <c r="L151" s="87"/>
      <c r="M151" s="87"/>
      <c r="N151" s="87"/>
      <c r="O151" s="87"/>
      <c r="P151" s="87"/>
      <c r="Q151" s="87"/>
      <c r="R151" s="87"/>
      <c r="S151" s="87"/>
      <c r="T151" s="87"/>
      <c r="U151" s="81"/>
      <c r="V151" s="81"/>
      <c r="W151" s="81"/>
      <c r="X151" s="81"/>
    </row>
    <row r="152" spans="1:24" ht="15">
      <c r="A152" s="13"/>
      <c r="H152" s="83"/>
      <c r="I152" s="82"/>
      <c r="J152" s="82"/>
      <c r="K152" s="82"/>
      <c r="L152" s="82"/>
      <c r="M152" s="82"/>
      <c r="N152" s="82"/>
      <c r="O152" s="82"/>
      <c r="P152" s="82"/>
      <c r="Q152" s="82"/>
      <c r="R152" s="82"/>
      <c r="S152" s="82"/>
      <c r="T152" s="82"/>
      <c r="U152" s="81"/>
      <c r="V152" s="81"/>
      <c r="W152" s="81"/>
      <c r="X152" s="81"/>
    </row>
    <row r="153" spans="1:24" ht="15">
      <c r="A153" s="13"/>
      <c r="H153" s="83"/>
      <c r="I153" s="82"/>
      <c r="J153" s="82"/>
      <c r="K153" s="82"/>
      <c r="L153" s="82"/>
      <c r="M153" s="82"/>
      <c r="N153" s="82"/>
      <c r="O153" s="82"/>
      <c r="P153" s="82"/>
      <c r="Q153" s="82"/>
      <c r="R153" s="82"/>
      <c r="S153" s="82"/>
      <c r="T153" s="82"/>
      <c r="U153" s="81"/>
      <c r="V153" s="81"/>
      <c r="W153" s="81"/>
      <c r="X153" s="81"/>
    </row>
    <row r="154" spans="1:24" ht="15">
      <c r="A154" s="13"/>
      <c r="H154" s="83"/>
      <c r="I154" s="82"/>
      <c r="J154" s="82"/>
      <c r="K154" s="82"/>
      <c r="L154" s="82"/>
      <c r="M154" s="82"/>
      <c r="N154" s="82"/>
      <c r="O154" s="82"/>
      <c r="P154" s="82"/>
      <c r="Q154" s="82"/>
      <c r="R154" s="82"/>
      <c r="S154" s="82"/>
      <c r="T154" s="82"/>
      <c r="U154" s="81"/>
      <c r="V154" s="81"/>
      <c r="W154" s="81"/>
      <c r="X154" s="81"/>
    </row>
    <row r="155" spans="1:24" ht="15">
      <c r="A155" s="13"/>
      <c r="H155" s="83"/>
      <c r="I155" s="82"/>
      <c r="J155" s="82"/>
      <c r="K155" s="82"/>
      <c r="L155" s="82"/>
      <c r="M155" s="82"/>
      <c r="N155" s="82"/>
      <c r="O155" s="82"/>
      <c r="P155" s="82"/>
      <c r="Q155" s="82"/>
      <c r="R155" s="82"/>
      <c r="S155" s="82"/>
      <c r="T155" s="82"/>
      <c r="U155" s="81"/>
      <c r="V155" s="81"/>
      <c r="W155" s="81"/>
      <c r="X155" s="81"/>
    </row>
    <row r="156" spans="1:24" ht="15">
      <c r="A156" s="13"/>
      <c r="H156" s="83"/>
      <c r="I156" s="77"/>
      <c r="J156" s="77"/>
      <c r="K156" s="77"/>
      <c r="L156" s="77"/>
      <c r="M156" s="77"/>
      <c r="N156" s="77"/>
      <c r="O156" s="77"/>
      <c r="P156" s="77"/>
      <c r="Q156" s="77"/>
      <c r="R156" s="77"/>
      <c r="S156" s="77"/>
      <c r="T156" s="77"/>
      <c r="U156" s="81"/>
      <c r="V156" s="81"/>
      <c r="W156" s="81"/>
      <c r="X156" s="81"/>
    </row>
    <row r="157" spans="1:24" ht="15">
      <c r="A157" s="13"/>
      <c r="H157" s="83"/>
      <c r="I157" s="82"/>
      <c r="J157" s="82"/>
      <c r="K157" s="82"/>
      <c r="L157" s="82"/>
      <c r="M157" s="82"/>
      <c r="N157" s="82"/>
      <c r="O157" s="82"/>
      <c r="P157" s="82"/>
      <c r="Q157" s="82"/>
      <c r="R157" s="82"/>
      <c r="S157" s="82"/>
      <c r="T157" s="82"/>
      <c r="U157" s="81"/>
      <c r="V157" s="81"/>
      <c r="W157" s="81"/>
      <c r="X157" s="81"/>
    </row>
    <row r="158" spans="1:24" ht="15">
      <c r="A158" s="13"/>
      <c r="H158" s="83"/>
      <c r="I158" s="82"/>
      <c r="J158" s="82"/>
      <c r="K158" s="82"/>
      <c r="L158" s="82"/>
      <c r="M158" s="82"/>
      <c r="N158" s="82"/>
      <c r="O158" s="82"/>
      <c r="P158" s="82"/>
      <c r="Q158" s="82"/>
      <c r="R158" s="82"/>
      <c r="S158" s="82"/>
      <c r="T158" s="82"/>
      <c r="U158" s="81"/>
      <c r="V158" s="81"/>
      <c r="W158" s="81"/>
      <c r="X158" s="81"/>
    </row>
    <row r="159" spans="1:24" ht="15">
      <c r="A159" s="13"/>
      <c r="H159" s="83"/>
      <c r="I159" s="82"/>
      <c r="J159" s="82"/>
      <c r="K159" s="82"/>
      <c r="L159" s="82"/>
      <c r="M159" s="82"/>
      <c r="N159" s="82"/>
      <c r="O159" s="82"/>
      <c r="P159" s="82"/>
      <c r="Q159" s="82"/>
      <c r="R159" s="82"/>
      <c r="S159" s="82"/>
      <c r="T159" s="82"/>
      <c r="U159" s="81"/>
      <c r="V159" s="81"/>
      <c r="W159" s="81"/>
      <c r="X159" s="81"/>
    </row>
    <row r="160" spans="1:24" ht="15">
      <c r="A160" s="13"/>
      <c r="H160" s="83"/>
      <c r="I160" s="81"/>
      <c r="J160" s="81"/>
      <c r="K160" s="81"/>
      <c r="L160" s="81"/>
      <c r="M160" s="81"/>
      <c r="N160" s="81"/>
      <c r="O160" s="81"/>
      <c r="P160" s="81"/>
      <c r="Q160" s="81"/>
      <c r="R160" s="81"/>
      <c r="S160" s="81"/>
      <c r="T160" s="81"/>
      <c r="U160" s="82"/>
      <c r="V160" s="82"/>
      <c r="W160" s="82"/>
      <c r="X160" s="82"/>
    </row>
    <row r="161" spans="1:25" ht="15">
      <c r="A161" s="13"/>
      <c r="H161" s="83"/>
      <c r="I161" s="81"/>
      <c r="J161" s="81"/>
      <c r="K161" s="81"/>
      <c r="L161" s="81"/>
      <c r="M161" s="81"/>
      <c r="N161" s="81"/>
      <c r="O161" s="81"/>
      <c r="P161" s="81"/>
      <c r="Q161" s="82"/>
      <c r="R161" s="82"/>
      <c r="S161" s="82"/>
      <c r="T161" s="82"/>
      <c r="U161" s="82"/>
      <c r="V161" s="82"/>
      <c r="W161" s="82"/>
      <c r="X161" s="82"/>
      <c r="Y161" s="82"/>
    </row>
    <row r="162" spans="1:25" ht="15">
      <c r="A162" s="13"/>
      <c r="H162" s="83"/>
      <c r="I162" s="81"/>
      <c r="J162" s="81"/>
      <c r="K162" s="81"/>
      <c r="L162" s="81"/>
      <c r="M162" s="81"/>
      <c r="N162" s="81"/>
      <c r="O162" s="81"/>
      <c r="P162" s="81"/>
      <c r="Q162" s="82"/>
      <c r="R162" s="82"/>
      <c r="S162" s="82"/>
      <c r="T162" s="82"/>
      <c r="U162" s="82"/>
      <c r="V162" s="82"/>
      <c r="W162" s="82"/>
      <c r="X162" s="82"/>
      <c r="Y162" s="82"/>
    </row>
    <row r="163" spans="1:25" ht="12.75">
      <c r="A163" s="13"/>
      <c r="G163" s="105"/>
      <c r="H163" s="80"/>
      <c r="I163" s="80"/>
      <c r="J163" s="82"/>
      <c r="K163" s="82"/>
      <c r="L163" s="82"/>
      <c r="M163" s="82"/>
      <c r="N163" s="82"/>
      <c r="P163" s="82"/>
      <c r="Q163" s="82"/>
      <c r="R163" s="82"/>
      <c r="S163" s="82"/>
      <c r="T163" s="82"/>
      <c r="U163" s="82"/>
      <c r="V163" s="82"/>
      <c r="W163" s="82"/>
      <c r="X163" s="82"/>
      <c r="Y163" s="82"/>
    </row>
    <row r="164" spans="1:24" ht="12.75">
      <c r="A164" s="13"/>
      <c r="H164" s="83"/>
      <c r="I164" s="84"/>
      <c r="J164" s="84"/>
      <c r="K164" s="84"/>
      <c r="L164" s="84"/>
      <c r="M164" s="49"/>
      <c r="N164" s="82"/>
      <c r="O164" s="82"/>
      <c r="P164" s="82"/>
      <c r="Q164" s="82"/>
      <c r="R164" s="82"/>
      <c r="S164" s="82"/>
      <c r="T164" s="82"/>
      <c r="U164" s="82"/>
      <c r="V164" s="82"/>
      <c r="W164" s="82"/>
      <c r="X164" s="82"/>
    </row>
    <row r="165" spans="1:24" ht="12.75">
      <c r="A165" s="13"/>
      <c r="H165" s="83"/>
      <c r="I165" s="85"/>
      <c r="J165" s="85"/>
      <c r="K165" s="85"/>
      <c r="L165" s="85"/>
      <c r="M165" s="85"/>
      <c r="N165" s="78"/>
      <c r="O165" s="85"/>
      <c r="P165" s="82"/>
      <c r="Q165" s="82"/>
      <c r="R165" s="82"/>
      <c r="S165" s="82"/>
      <c r="T165" s="82"/>
      <c r="U165" s="82"/>
      <c r="V165" s="82"/>
      <c r="W165" s="82"/>
      <c r="X165" s="82"/>
    </row>
    <row r="166" spans="1:24" ht="12.75">
      <c r="A166" s="13"/>
      <c r="H166" s="83"/>
      <c r="I166" s="87"/>
      <c r="J166" s="87"/>
      <c r="K166" s="87"/>
      <c r="L166" s="87"/>
      <c r="M166" s="49"/>
      <c r="N166" s="82"/>
      <c r="O166" s="82"/>
      <c r="P166" s="82"/>
      <c r="Q166" s="82"/>
      <c r="R166" s="82"/>
      <c r="S166" s="82"/>
      <c r="T166" s="82"/>
      <c r="U166" s="82"/>
      <c r="V166" s="82"/>
      <c r="W166" s="82"/>
      <c r="X166" s="82"/>
    </row>
    <row r="167" spans="1:24" ht="12.75">
      <c r="A167" s="13"/>
      <c r="H167" s="83"/>
      <c r="I167" s="77"/>
      <c r="J167" s="77"/>
      <c r="K167" s="77"/>
      <c r="L167" s="77"/>
      <c r="M167" s="77"/>
      <c r="N167" s="77"/>
      <c r="O167" s="77"/>
      <c r="P167" s="82"/>
      <c r="Q167" s="82"/>
      <c r="R167" s="82"/>
      <c r="S167" s="82"/>
      <c r="T167" s="82"/>
      <c r="U167" s="82"/>
      <c r="V167" s="82"/>
      <c r="W167" s="82"/>
      <c r="X167" s="82"/>
    </row>
    <row r="168" spans="1:24" ht="15">
      <c r="A168" s="13"/>
      <c r="H168" s="88"/>
      <c r="I168" s="89"/>
      <c r="J168" s="89"/>
      <c r="K168" s="89"/>
      <c r="L168" s="89"/>
      <c r="M168" s="89"/>
      <c r="N168" s="89"/>
      <c r="O168" s="89"/>
      <c r="P168" s="82"/>
      <c r="Q168" s="82"/>
      <c r="R168" s="82"/>
      <c r="S168" s="82"/>
      <c r="T168" s="82"/>
      <c r="U168" s="82"/>
      <c r="V168" s="82"/>
      <c r="W168" s="82"/>
      <c r="X168" s="82"/>
    </row>
    <row r="169" spans="1:24" ht="15">
      <c r="A169" s="13"/>
      <c r="H169" s="88"/>
      <c r="I169" s="89"/>
      <c r="J169" s="89"/>
      <c r="K169" s="89"/>
      <c r="L169" s="89"/>
      <c r="M169" s="58"/>
      <c r="N169" s="58"/>
      <c r="O169" s="58"/>
      <c r="P169" s="58"/>
      <c r="Q169" s="82"/>
      <c r="R169" s="82"/>
      <c r="S169" s="82"/>
      <c r="T169" s="82"/>
      <c r="U169" s="82"/>
      <c r="V169" s="82"/>
      <c r="W169" s="82"/>
      <c r="X169" s="82"/>
    </row>
    <row r="170" spans="1:24" ht="12.75">
      <c r="A170" s="13"/>
      <c r="H170" s="83"/>
      <c r="I170" s="87"/>
      <c r="J170" s="87"/>
      <c r="K170" s="87"/>
      <c r="L170" s="87"/>
      <c r="M170" s="87"/>
      <c r="N170" s="87"/>
      <c r="O170" s="87"/>
      <c r="P170" s="87"/>
      <c r="Q170" s="82"/>
      <c r="R170" s="82"/>
      <c r="S170" s="82"/>
      <c r="T170" s="82"/>
      <c r="U170" s="82"/>
      <c r="V170" s="82"/>
      <c r="W170" s="82"/>
      <c r="X170" s="82"/>
    </row>
    <row r="171" spans="1:24" ht="12.75">
      <c r="A171" s="13"/>
      <c r="H171" s="83"/>
      <c r="I171" s="82"/>
      <c r="J171" s="82"/>
      <c r="K171" s="82"/>
      <c r="L171" s="82"/>
      <c r="M171" s="82"/>
      <c r="N171" s="82"/>
      <c r="O171" s="82"/>
      <c r="P171" s="82"/>
      <c r="Q171" s="82"/>
      <c r="R171" s="82"/>
      <c r="S171" s="82"/>
      <c r="T171" s="82"/>
      <c r="U171" s="82"/>
      <c r="V171" s="82"/>
      <c r="W171" s="82"/>
      <c r="X171" s="82"/>
    </row>
    <row r="172" spans="1:24" ht="12.75">
      <c r="A172" s="13"/>
      <c r="H172" s="83"/>
      <c r="I172" s="82"/>
      <c r="J172" s="82"/>
      <c r="K172" s="82"/>
      <c r="L172" s="82"/>
      <c r="M172" s="82"/>
      <c r="N172" s="82"/>
      <c r="O172" s="82"/>
      <c r="P172" s="82"/>
      <c r="Q172" s="82"/>
      <c r="R172" s="82"/>
      <c r="S172" s="82"/>
      <c r="T172" s="82"/>
      <c r="U172" s="82"/>
      <c r="V172" s="82"/>
      <c r="W172" s="82"/>
      <c r="X172" s="82"/>
    </row>
    <row r="173" spans="1:24" ht="12.75">
      <c r="A173" s="13"/>
      <c r="H173" s="83"/>
      <c r="I173" s="82"/>
      <c r="J173" s="82"/>
      <c r="K173" s="82"/>
      <c r="L173" s="82"/>
      <c r="M173" s="82"/>
      <c r="N173" s="82"/>
      <c r="O173" s="82"/>
      <c r="P173" s="82"/>
      <c r="Q173" s="82"/>
      <c r="R173" s="82"/>
      <c r="S173" s="82"/>
      <c r="T173" s="82"/>
      <c r="U173" s="82"/>
      <c r="V173" s="82"/>
      <c r="W173" s="82"/>
      <c r="X173" s="82"/>
    </row>
    <row r="174" spans="1:24" ht="12.75">
      <c r="A174" s="13"/>
      <c r="H174" s="83"/>
      <c r="I174" s="82"/>
      <c r="J174" s="82"/>
      <c r="K174" s="82"/>
      <c r="L174" s="82"/>
      <c r="M174" s="82"/>
      <c r="N174" s="82"/>
      <c r="O174" s="82"/>
      <c r="P174" s="82"/>
      <c r="Q174" s="82"/>
      <c r="R174" s="82"/>
      <c r="S174" s="82"/>
      <c r="T174" s="82"/>
      <c r="U174" s="82"/>
      <c r="V174" s="82"/>
      <c r="W174" s="82"/>
      <c r="X174" s="82"/>
    </row>
    <row r="175" spans="1:24" ht="12.75">
      <c r="A175" s="13"/>
      <c r="H175" s="83"/>
      <c r="I175" s="77"/>
      <c r="J175" s="77"/>
      <c r="K175" s="77"/>
      <c r="L175" s="77"/>
      <c r="M175" s="77"/>
      <c r="N175" s="77"/>
      <c r="O175" s="77"/>
      <c r="P175" s="77"/>
      <c r="Q175" s="82"/>
      <c r="R175" s="82"/>
      <c r="S175" s="82"/>
      <c r="T175" s="82"/>
      <c r="U175" s="82"/>
      <c r="V175" s="82"/>
      <c r="W175" s="82"/>
      <c r="X175" s="82"/>
    </row>
    <row r="176" spans="1:24" ht="12.75">
      <c r="A176" s="13"/>
      <c r="H176" s="83"/>
      <c r="I176" s="82"/>
      <c r="J176" s="82"/>
      <c r="K176" s="82"/>
      <c r="L176" s="82"/>
      <c r="M176" s="82"/>
      <c r="N176" s="82"/>
      <c r="O176" s="82"/>
      <c r="P176" s="82"/>
      <c r="Q176" s="82"/>
      <c r="R176" s="82"/>
      <c r="S176" s="82"/>
      <c r="T176" s="82"/>
      <c r="U176" s="82"/>
      <c r="V176" s="82"/>
      <c r="W176" s="82"/>
      <c r="X176" s="82"/>
    </row>
    <row r="177" spans="1:24" ht="12.75">
      <c r="A177" s="13"/>
      <c r="H177" s="83"/>
      <c r="I177" s="82"/>
      <c r="J177" s="82"/>
      <c r="K177" s="82"/>
      <c r="L177" s="82"/>
      <c r="M177" s="82"/>
      <c r="N177" s="82"/>
      <c r="O177" s="82"/>
      <c r="P177" s="82"/>
      <c r="Q177" s="82"/>
      <c r="R177" s="82"/>
      <c r="S177" s="82"/>
      <c r="T177" s="82"/>
      <c r="U177" s="82"/>
      <c r="V177" s="82"/>
      <c r="W177" s="82"/>
      <c r="X177" s="82"/>
    </row>
    <row r="178" spans="1:24" ht="12.75">
      <c r="A178" s="13"/>
      <c r="H178" s="83"/>
      <c r="I178" s="82"/>
      <c r="J178" s="82"/>
      <c r="K178" s="82"/>
      <c r="L178" s="82"/>
      <c r="M178" s="82"/>
      <c r="N178" s="82"/>
      <c r="O178" s="82"/>
      <c r="P178" s="82"/>
      <c r="Q178" s="82"/>
      <c r="R178" s="82"/>
      <c r="S178" s="82"/>
      <c r="T178" s="82"/>
      <c r="U178" s="82"/>
      <c r="V178" s="82"/>
      <c r="W178" s="82"/>
      <c r="X178" s="82"/>
    </row>
    <row r="179" spans="1:24" ht="15">
      <c r="A179" s="13"/>
      <c r="H179" s="83"/>
      <c r="I179" s="81"/>
      <c r="J179" s="81"/>
      <c r="K179" s="81"/>
      <c r="L179" s="81"/>
      <c r="M179" s="81"/>
      <c r="N179" s="81"/>
      <c r="O179" s="81"/>
      <c r="P179" s="81"/>
      <c r="Q179" s="82"/>
      <c r="R179" s="82"/>
      <c r="S179" s="82"/>
      <c r="T179" s="82"/>
      <c r="U179" s="82"/>
      <c r="V179" s="82"/>
      <c r="W179" s="82"/>
      <c r="X179" s="82"/>
    </row>
    <row r="180" spans="1:25" ht="15">
      <c r="A180" s="13"/>
      <c r="H180" s="83"/>
      <c r="I180" s="81"/>
      <c r="J180" s="81"/>
      <c r="K180" s="81"/>
      <c r="L180" s="81"/>
      <c r="M180" s="81"/>
      <c r="N180" s="81"/>
      <c r="O180" s="81"/>
      <c r="P180" s="81"/>
      <c r="Q180" s="82"/>
      <c r="R180" s="82"/>
      <c r="S180" s="82"/>
      <c r="T180" s="82"/>
      <c r="U180" s="82"/>
      <c r="V180" s="82"/>
      <c r="W180" s="82"/>
      <c r="X180" s="82"/>
      <c r="Y180" s="82"/>
    </row>
    <row r="181" ht="12.75">
      <c r="A181" s="13"/>
    </row>
    <row r="182" ht="12.75">
      <c r="A182" s="13" t="s">
        <v>86</v>
      </c>
    </row>
    <row r="183" ht="12.75">
      <c r="A183" s="12" t="s">
        <v>87</v>
      </c>
    </row>
    <row r="185" ht="12.75">
      <c r="A185" s="19" t="s">
        <v>88</v>
      </c>
    </row>
    <row r="186" ht="12.75">
      <c r="A186" s="19" t="s">
        <v>277</v>
      </c>
    </row>
    <row r="188" ht="12.75">
      <c r="A188" t="s">
        <v>278</v>
      </c>
    </row>
    <row r="190" ht="24">
      <c r="A190" s="29" t="s">
        <v>101</v>
      </c>
    </row>
    <row r="191" ht="15">
      <c r="A191" s="23" t="s">
        <v>102</v>
      </c>
    </row>
    <row r="192" ht="15">
      <c r="A192" s="24" t="s">
        <v>103</v>
      </c>
    </row>
    <row r="193" ht="15">
      <c r="A193" s="24" t="s">
        <v>104</v>
      </c>
    </row>
    <row r="194" ht="15">
      <c r="A194" s="23"/>
    </row>
    <row r="195" ht="15">
      <c r="A195" s="23" t="s">
        <v>105</v>
      </c>
    </row>
    <row r="196" ht="15">
      <c r="A196" s="41" t="s">
        <v>304</v>
      </c>
    </row>
    <row r="197" ht="15">
      <c r="A197" s="24" t="s">
        <v>106</v>
      </c>
    </row>
    <row r="198" ht="15">
      <c r="A198" s="41" t="s">
        <v>192</v>
      </c>
    </row>
    <row r="199" ht="15">
      <c r="A199" s="41" t="s">
        <v>353</v>
      </c>
    </row>
    <row r="200" ht="15">
      <c r="A200" s="23"/>
    </row>
    <row r="201" ht="15">
      <c r="A201" s="23" t="s">
        <v>107</v>
      </c>
    </row>
    <row r="202" ht="15">
      <c r="A202" s="24" t="s">
        <v>108</v>
      </c>
    </row>
    <row r="203" ht="15">
      <c r="A203" s="25" t="s">
        <v>305</v>
      </c>
    </row>
    <row r="204" ht="15">
      <c r="A204" s="25" t="s">
        <v>306</v>
      </c>
    </row>
    <row r="205" ht="15">
      <c r="A205" s="25" t="s">
        <v>307</v>
      </c>
    </row>
    <row r="206" ht="15">
      <c r="A206" s="25" t="s">
        <v>308</v>
      </c>
    </row>
    <row r="207" ht="15">
      <c r="A207" s="25" t="s">
        <v>109</v>
      </c>
    </row>
    <row r="208" ht="15">
      <c r="A208" s="25" t="s">
        <v>373</v>
      </c>
    </row>
    <row r="209" ht="15">
      <c r="A209" s="25" t="s">
        <v>122</v>
      </c>
    </row>
    <row r="210" ht="15">
      <c r="A210" s="25" t="s">
        <v>279</v>
      </c>
    </row>
    <row r="211" ht="15">
      <c r="A211" s="25" t="s">
        <v>110</v>
      </c>
    </row>
    <row r="212" ht="15">
      <c r="A212" s="25" t="s">
        <v>198</v>
      </c>
    </row>
    <row r="213" ht="15">
      <c r="A213" s="25" t="s">
        <v>396</v>
      </c>
    </row>
    <row r="214" ht="15">
      <c r="A214" s="25"/>
    </row>
    <row r="215" ht="15">
      <c r="A215" s="26"/>
    </row>
    <row r="216" ht="15">
      <c r="A216" s="26"/>
    </row>
    <row r="217" ht="15">
      <c r="A217" s="26"/>
    </row>
    <row r="218" ht="15">
      <c r="A218" s="26"/>
    </row>
    <row r="219" ht="15">
      <c r="A219" s="26"/>
    </row>
    <row r="220" ht="12.75">
      <c r="A220" s="27"/>
    </row>
    <row r="221" ht="12.75">
      <c r="A221" s="27"/>
    </row>
    <row r="222" ht="12.75">
      <c r="A222" s="27"/>
    </row>
    <row r="223" ht="12.75">
      <c r="A223" s="27"/>
    </row>
    <row r="224" ht="12.75">
      <c r="A224" s="27"/>
    </row>
    <row r="225" ht="12.75">
      <c r="A225" s="27"/>
    </row>
    <row r="226" ht="12.75">
      <c r="A226" s="27"/>
    </row>
    <row r="227" ht="12.75">
      <c r="A227" s="27"/>
    </row>
    <row r="228" ht="12.75">
      <c r="A228" s="27"/>
    </row>
    <row r="229" ht="12.75">
      <c r="A229" s="27"/>
    </row>
    <row r="230" ht="12.75">
      <c r="A230" s="27"/>
    </row>
    <row r="231" ht="12.75">
      <c r="A231" s="27"/>
    </row>
    <row r="232" ht="12.75">
      <c r="A232" s="27"/>
    </row>
    <row r="233" ht="12.75">
      <c r="A233" s="27"/>
    </row>
    <row r="234" ht="12.75">
      <c r="A234" s="28"/>
    </row>
    <row r="235" ht="12.75">
      <c r="A235" s="27"/>
    </row>
    <row r="237" ht="15">
      <c r="A237" s="26"/>
    </row>
    <row r="238" ht="15">
      <c r="A238" s="26"/>
    </row>
    <row r="239" ht="15">
      <c r="A239" s="26"/>
    </row>
    <row r="240" ht="15">
      <c r="A240" s="26"/>
    </row>
    <row r="241" ht="15">
      <c r="A241" s="24" t="s">
        <v>111</v>
      </c>
    </row>
    <row r="242" ht="15">
      <c r="A242" s="25" t="s">
        <v>115</v>
      </c>
    </row>
    <row r="243" ht="15">
      <c r="A243" s="25" t="s">
        <v>116</v>
      </c>
    </row>
    <row r="244" ht="15">
      <c r="A244" s="25" t="s">
        <v>117</v>
      </c>
    </row>
    <row r="245" ht="15">
      <c r="A245" s="25" t="s">
        <v>118</v>
      </c>
    </row>
    <row r="246" ht="15">
      <c r="A246" s="25" t="s">
        <v>210</v>
      </c>
    </row>
    <row r="247" ht="15">
      <c r="A247" s="25" t="s">
        <v>139</v>
      </c>
    </row>
    <row r="250" ht="15">
      <c r="A250" s="24" t="s">
        <v>372</v>
      </c>
    </row>
    <row r="251" ht="15">
      <c r="A251" s="25" t="s">
        <v>112</v>
      </c>
    </row>
    <row r="252" ht="15">
      <c r="A252" s="25" t="s">
        <v>113</v>
      </c>
    </row>
    <row r="253" ht="15">
      <c r="A253" s="25" t="s">
        <v>114</v>
      </c>
    </row>
  </sheetData>
  <sheetProtection/>
  <mergeCells count="18">
    <mergeCell ref="FN1:FW1"/>
    <mergeCell ref="FY1:GV1"/>
    <mergeCell ref="GX1:HK1"/>
    <mergeCell ref="BT2:CA2"/>
    <mergeCell ref="CG2:CP2"/>
    <mergeCell ref="CV2:DE2"/>
    <mergeCell ref="BN1:CA1"/>
    <mergeCell ref="CC1:CP1"/>
    <mergeCell ref="CR1:DE1"/>
    <mergeCell ref="DG1:DT1"/>
    <mergeCell ref="DV1:EI1"/>
    <mergeCell ref="EK1:FL1"/>
    <mergeCell ref="H1:I1"/>
    <mergeCell ref="J1:K1"/>
    <mergeCell ref="L1:M1"/>
    <mergeCell ref="N1:O1"/>
    <mergeCell ref="P1:P2"/>
    <mergeCell ref="Q1:Q2"/>
  </mergeCells>
  <conditionalFormatting sqref="B8:B24 B26:B37">
    <cfRule type="expression" priority="2" dxfId="1" stopIfTrue="1">
      <formula>"CellValue""&lt;$D$2"""</formula>
    </cfRule>
  </conditionalFormatting>
  <conditionalFormatting sqref="B8:B37">
    <cfRule type="cellIs" priority="1" dxfId="0" operator="lessThan">
      <formula>$D$2</formula>
    </cfRule>
  </conditionalFormatting>
  <printOptions/>
  <pageMargins left="0.75" right="0.75" top="1" bottom="1" header="0.3" footer="0.3"/>
  <pageSetup horizontalDpi="600" verticalDpi="600" orientation="portrait"/>
  <drawing r:id="rId1"/>
</worksheet>
</file>

<file path=xl/worksheets/sheet4.xml><?xml version="1.0" encoding="utf-8"?>
<worksheet xmlns="http://schemas.openxmlformats.org/spreadsheetml/2006/main" xmlns:r="http://schemas.openxmlformats.org/officeDocument/2006/relationships">
  <dimension ref="A1:Y77"/>
  <sheetViews>
    <sheetView zoomScale="130" zoomScaleNormal="130" zoomScalePageLayoutView="0" workbookViewId="0" topLeftCell="A1">
      <selection activeCell="D12" sqref="D12"/>
    </sheetView>
  </sheetViews>
  <sheetFormatPr defaultColWidth="11.57421875" defaultRowHeight="12.75"/>
  <cols>
    <col min="1" max="1" width="13.00390625" style="43" customWidth="1"/>
    <col min="2" max="2" width="32.7109375" style="42" customWidth="1"/>
    <col min="3" max="3" width="22.8515625" style="42" bestFit="1" customWidth="1"/>
    <col min="4" max="4" width="15.7109375" style="42" customWidth="1"/>
    <col min="5" max="5" width="54.421875" style="42" customWidth="1"/>
    <col min="6" max="7" width="11.421875" style="42" customWidth="1"/>
    <col min="8" max="13" width="4.7109375" style="42" customWidth="1"/>
    <col min="14" max="16384" width="11.421875" style="42" customWidth="1"/>
  </cols>
  <sheetData>
    <row r="1" spans="1:4" ht="13.5">
      <c r="A1" s="51" t="s">
        <v>520</v>
      </c>
      <c r="C1" s="50" t="s">
        <v>591</v>
      </c>
      <c r="D1" s="51" t="s">
        <v>521</v>
      </c>
    </row>
    <row r="2" ht="12.75">
      <c r="A2" s="46"/>
    </row>
    <row r="3" spans="1:4" ht="15.75">
      <c r="A3" s="46"/>
      <c r="B3" s="45" t="s">
        <v>33</v>
      </c>
      <c r="C3" s="45" t="s">
        <v>89</v>
      </c>
      <c r="D3" s="44"/>
    </row>
    <row r="4" spans="2:16" ht="13.5">
      <c r="B4" s="50" t="s">
        <v>142</v>
      </c>
      <c r="C4" s="42">
        <v>24</v>
      </c>
      <c r="D4" s="52"/>
      <c r="P4" s="50"/>
    </row>
    <row r="5" spans="2:16" ht="13.5">
      <c r="B5" s="50" t="s">
        <v>135</v>
      </c>
      <c r="C5" s="42">
        <v>24</v>
      </c>
      <c r="D5" s="5"/>
      <c r="E5" s="50"/>
      <c r="P5" s="50"/>
    </row>
    <row r="6" spans="1:16" ht="13.5">
      <c r="A6" s="60"/>
      <c r="B6" s="50" t="s">
        <v>213</v>
      </c>
      <c r="C6" s="42">
        <v>22</v>
      </c>
      <c r="D6" s="5"/>
      <c r="E6" s="1"/>
      <c r="P6" s="50"/>
    </row>
    <row r="7" spans="2:16" ht="13.5">
      <c r="B7" s="50" t="s">
        <v>97</v>
      </c>
      <c r="C7" s="42">
        <v>21</v>
      </c>
      <c r="D7" s="1"/>
      <c r="E7" s="1"/>
      <c r="P7" s="50"/>
    </row>
    <row r="8" spans="1:16" ht="13.5">
      <c r="A8" s="60"/>
      <c r="B8" s="50" t="s">
        <v>143</v>
      </c>
      <c r="C8" s="42">
        <v>20</v>
      </c>
      <c r="D8" s="53"/>
      <c r="E8" s="1"/>
      <c r="P8" s="50"/>
    </row>
    <row r="9" spans="1:16" ht="13.5">
      <c r="A9" s="60"/>
      <c r="B9" s="50" t="s">
        <v>141</v>
      </c>
      <c r="C9" s="42">
        <v>20</v>
      </c>
      <c r="D9" s="53"/>
      <c r="E9" s="50"/>
      <c r="P9" s="50"/>
    </row>
    <row r="10" spans="2:16" ht="13.5">
      <c r="B10" s="50" t="s">
        <v>237</v>
      </c>
      <c r="C10" s="42">
        <v>19</v>
      </c>
      <c r="D10" s="50"/>
      <c r="E10" s="50"/>
      <c r="P10" s="50"/>
    </row>
    <row r="11" spans="2:16" ht="13.5">
      <c r="B11" s="50" t="s">
        <v>123</v>
      </c>
      <c r="C11" s="42">
        <v>17</v>
      </c>
      <c r="D11" s="5"/>
      <c r="E11" s="50"/>
      <c r="P11" s="50"/>
    </row>
    <row r="12" spans="2:16" ht="13.5">
      <c r="B12" s="50" t="s">
        <v>130</v>
      </c>
      <c r="C12" s="42">
        <v>17</v>
      </c>
      <c r="D12" s="5"/>
      <c r="E12" s="50"/>
      <c r="P12" s="50"/>
    </row>
    <row r="13" spans="2:16" ht="13.5">
      <c r="B13" s="50" t="s">
        <v>215</v>
      </c>
      <c r="C13" s="42">
        <v>17</v>
      </c>
      <c r="D13" s="52"/>
      <c r="E13" s="50"/>
      <c r="P13" s="50"/>
    </row>
    <row r="14" spans="1:16" ht="13.5">
      <c r="A14" s="60"/>
      <c r="B14" s="50" t="s">
        <v>96</v>
      </c>
      <c r="C14" s="42">
        <v>16</v>
      </c>
      <c r="D14" s="53"/>
      <c r="E14" s="50"/>
      <c r="P14" s="50"/>
    </row>
    <row r="15" spans="1:16" ht="13.5">
      <c r="A15" s="60"/>
      <c r="B15" s="50" t="s">
        <v>95</v>
      </c>
      <c r="C15" s="42">
        <v>16</v>
      </c>
      <c r="D15" s="53"/>
      <c r="E15" s="1"/>
      <c r="P15" s="50"/>
    </row>
    <row r="16" spans="1:16" ht="13.5">
      <c r="A16" s="60"/>
      <c r="B16" s="50" t="s">
        <v>214</v>
      </c>
      <c r="C16" s="42">
        <v>14</v>
      </c>
      <c r="D16" s="53"/>
      <c r="E16" s="1"/>
      <c r="P16" s="50"/>
    </row>
    <row r="17" spans="1:16" ht="13.5">
      <c r="A17" s="60"/>
      <c r="B17" s="50" t="s">
        <v>136</v>
      </c>
      <c r="C17" s="42">
        <v>13</v>
      </c>
      <c r="D17" s="53"/>
      <c r="E17" s="1"/>
      <c r="P17" s="50"/>
    </row>
    <row r="18" spans="1:16" ht="13.5">
      <c r="A18" s="60"/>
      <c r="B18" s="50" t="s">
        <v>137</v>
      </c>
      <c r="C18" s="42">
        <v>13</v>
      </c>
      <c r="D18" s="53"/>
      <c r="E18" s="50"/>
      <c r="P18" s="50"/>
    </row>
    <row r="19" spans="1:16" ht="13.5">
      <c r="A19" s="60"/>
      <c r="B19" s="50" t="s">
        <v>239</v>
      </c>
      <c r="C19" s="42">
        <v>11</v>
      </c>
      <c r="D19" s="53"/>
      <c r="E19" s="50"/>
      <c r="P19" s="50"/>
    </row>
    <row r="20" spans="1:16" ht="15">
      <c r="A20" s="60"/>
      <c r="B20" s="50" t="s">
        <v>138</v>
      </c>
      <c r="C20" s="42">
        <v>10</v>
      </c>
      <c r="D20" s="53"/>
      <c r="E20" s="95"/>
      <c r="P20" s="50"/>
    </row>
    <row r="21" spans="1:16" ht="15">
      <c r="A21" s="60"/>
      <c r="B21" s="50" t="s">
        <v>248</v>
      </c>
      <c r="C21" s="42">
        <v>7</v>
      </c>
      <c r="D21" s="53"/>
      <c r="E21" s="95"/>
      <c r="F21" s="59"/>
      <c r="P21" s="50"/>
    </row>
    <row r="22" spans="1:16" ht="13.5">
      <c r="A22" s="60"/>
      <c r="B22" s="50" t="s">
        <v>212</v>
      </c>
      <c r="C22" s="42">
        <v>6</v>
      </c>
      <c r="D22" s="53"/>
      <c r="E22" s="50"/>
      <c r="P22" s="50"/>
    </row>
    <row r="23" spans="1:16" ht="13.5">
      <c r="A23" s="60"/>
      <c r="B23" s="50" t="s">
        <v>247</v>
      </c>
      <c r="C23" s="42">
        <v>5</v>
      </c>
      <c r="D23" s="53"/>
      <c r="E23" s="50"/>
      <c r="P23" s="50"/>
    </row>
    <row r="24" spans="1:16" ht="13.5">
      <c r="A24" s="60"/>
      <c r="B24" s="50" t="s">
        <v>124</v>
      </c>
      <c r="C24" s="42">
        <v>4</v>
      </c>
      <c r="D24" s="53"/>
      <c r="E24" s="50"/>
      <c r="P24" s="50"/>
    </row>
    <row r="25" spans="1:16" ht="13.5">
      <c r="A25" s="60"/>
      <c r="B25" s="50" t="s">
        <v>251</v>
      </c>
      <c r="C25" s="42">
        <v>3</v>
      </c>
      <c r="D25" s="53"/>
      <c r="E25" s="50"/>
      <c r="P25" s="50"/>
    </row>
    <row r="26" spans="1:16" ht="13.5">
      <c r="A26" s="60"/>
      <c r="B26" s="50" t="s">
        <v>250</v>
      </c>
      <c r="C26" s="42">
        <v>3</v>
      </c>
      <c r="D26" s="53"/>
      <c r="E26" s="50"/>
      <c r="P26" s="50"/>
    </row>
    <row r="27" spans="1:16" ht="13.5">
      <c r="A27" s="60"/>
      <c r="B27" s="61" t="s">
        <v>234</v>
      </c>
      <c r="C27" s="72">
        <v>3</v>
      </c>
      <c r="D27" s="53"/>
      <c r="E27" s="50"/>
      <c r="P27" s="50"/>
    </row>
    <row r="28" spans="1:16" ht="13.5">
      <c r="A28" s="60"/>
      <c r="B28" s="61" t="s">
        <v>238</v>
      </c>
      <c r="C28" s="72">
        <v>2</v>
      </c>
      <c r="D28" s="53"/>
      <c r="E28" s="5"/>
      <c r="F28" s="59"/>
      <c r="P28" s="50"/>
    </row>
    <row r="29" spans="1:16" ht="13.5">
      <c r="A29" s="60"/>
      <c r="B29" s="50" t="s">
        <v>219</v>
      </c>
      <c r="C29" s="42">
        <v>2</v>
      </c>
      <c r="D29" s="53"/>
      <c r="E29" s="5"/>
      <c r="F29" s="59"/>
      <c r="P29" s="50"/>
    </row>
    <row r="30" spans="1:16" ht="13.5">
      <c r="A30" s="60"/>
      <c r="B30" s="50" t="s">
        <v>448</v>
      </c>
      <c r="C30" s="42">
        <v>1</v>
      </c>
      <c r="D30" s="53"/>
      <c r="E30" s="5"/>
      <c r="F30" s="59"/>
      <c r="P30" s="50"/>
    </row>
    <row r="31" spans="1:16" ht="13.5">
      <c r="A31" s="60"/>
      <c r="B31" s="61" t="s">
        <v>374</v>
      </c>
      <c r="C31" s="72">
        <v>1</v>
      </c>
      <c r="D31" s="53"/>
      <c r="E31" s="5"/>
      <c r="F31" s="59"/>
      <c r="P31" s="50"/>
    </row>
    <row r="32" spans="1:6" ht="13.5">
      <c r="A32" s="60"/>
      <c r="B32" s="50" t="s">
        <v>134</v>
      </c>
      <c r="C32" s="42">
        <v>0</v>
      </c>
      <c r="D32" s="53"/>
      <c r="E32" s="5"/>
      <c r="F32" s="59"/>
    </row>
    <row r="33" spans="1:6" ht="12.75">
      <c r="A33" s="60"/>
      <c r="B33" s="61"/>
      <c r="C33" s="61"/>
      <c r="D33" s="53"/>
      <c r="E33" s="5"/>
      <c r="F33" s="59"/>
    </row>
    <row r="34" spans="1:6" ht="12.75">
      <c r="A34" s="14"/>
      <c r="B34"/>
      <c r="C34" s="50"/>
      <c r="D34" s="50"/>
      <c r="E34" s="14"/>
      <c r="F34"/>
    </row>
    <row r="35" spans="1:6" ht="13.5">
      <c r="A35" s="101">
        <v>45066</v>
      </c>
      <c r="B35" s="1" t="s">
        <v>256</v>
      </c>
      <c r="C35" s="50" t="s">
        <v>211</v>
      </c>
      <c r="D35" s="50" t="s">
        <v>23</v>
      </c>
      <c r="E35" s="106" t="s">
        <v>237</v>
      </c>
      <c r="F35" s="42">
        <v>1</v>
      </c>
    </row>
    <row r="36" spans="1:6" ht="13.5">
      <c r="A36" s="101">
        <v>45067</v>
      </c>
      <c r="B36" s="1" t="s">
        <v>257</v>
      </c>
      <c r="C36" s="50" t="s">
        <v>211</v>
      </c>
      <c r="D36" s="50" t="s">
        <v>21</v>
      </c>
      <c r="E36" s="1" t="s">
        <v>237</v>
      </c>
      <c r="F36" s="42">
        <v>1</v>
      </c>
    </row>
    <row r="37" spans="1:6" ht="27.75">
      <c r="A37" s="101">
        <v>45070</v>
      </c>
      <c r="B37" s="1" t="s">
        <v>298</v>
      </c>
      <c r="C37" s="50" t="s">
        <v>299</v>
      </c>
      <c r="D37" s="50" t="s">
        <v>17</v>
      </c>
      <c r="E37" s="1" t="s">
        <v>312</v>
      </c>
      <c r="F37" s="42">
        <v>5</v>
      </c>
    </row>
    <row r="38" spans="1:6" ht="13.5">
      <c r="A38" s="101">
        <v>45073</v>
      </c>
      <c r="B38" s="1" t="s">
        <v>258</v>
      </c>
      <c r="C38" s="50" t="s">
        <v>211</v>
      </c>
      <c r="D38" s="50" t="s">
        <v>333</v>
      </c>
      <c r="E38" s="1" t="s">
        <v>170</v>
      </c>
      <c r="F38" s="42">
        <v>0</v>
      </c>
    </row>
    <row r="39" spans="1:6" ht="42">
      <c r="A39" s="101">
        <v>45074</v>
      </c>
      <c r="B39" s="1" t="s">
        <v>259</v>
      </c>
      <c r="C39" s="50" t="s">
        <v>211</v>
      </c>
      <c r="E39" s="1" t="s">
        <v>334</v>
      </c>
      <c r="F39" s="42">
        <v>8</v>
      </c>
    </row>
    <row r="40" spans="1:6" ht="42">
      <c r="A40" s="101">
        <v>45075</v>
      </c>
      <c r="B40" s="1" t="s">
        <v>260</v>
      </c>
      <c r="C40" s="50" t="s">
        <v>211</v>
      </c>
      <c r="E40" s="1" t="s">
        <v>334</v>
      </c>
      <c r="F40" s="42">
        <v>8</v>
      </c>
    </row>
    <row r="41" spans="1:6" ht="27.75">
      <c r="A41" s="101">
        <v>45087</v>
      </c>
      <c r="B41" s="1" t="s">
        <v>261</v>
      </c>
      <c r="C41" s="50" t="s">
        <v>211</v>
      </c>
      <c r="D41" s="50" t="s">
        <v>354</v>
      </c>
      <c r="E41" s="1" t="s">
        <v>170</v>
      </c>
      <c r="F41" s="42">
        <v>0</v>
      </c>
    </row>
    <row r="42" spans="1:6" ht="27.75">
      <c r="A42" s="101">
        <v>45088</v>
      </c>
      <c r="B42" s="1" t="s">
        <v>262</v>
      </c>
      <c r="C42" s="50" t="s">
        <v>211</v>
      </c>
      <c r="D42" s="50" t="s">
        <v>354</v>
      </c>
      <c r="E42" s="1" t="s">
        <v>170</v>
      </c>
      <c r="F42" s="42">
        <v>0</v>
      </c>
    </row>
    <row r="43" spans="1:6" ht="13.5">
      <c r="A43" s="101">
        <v>45088</v>
      </c>
      <c r="B43" s="1" t="s">
        <v>272</v>
      </c>
      <c r="C43" s="50" t="s">
        <v>271</v>
      </c>
      <c r="D43" s="50" t="s">
        <v>36</v>
      </c>
      <c r="E43" s="1" t="s">
        <v>96</v>
      </c>
      <c r="F43" s="42">
        <v>1</v>
      </c>
    </row>
    <row r="44" spans="1:6" ht="48">
      <c r="A44" s="101">
        <v>45095</v>
      </c>
      <c r="B44" s="50" t="s">
        <v>293</v>
      </c>
      <c r="C44" s="50" t="s">
        <v>127</v>
      </c>
      <c r="D44" s="50" t="s">
        <v>17</v>
      </c>
      <c r="E44" s="95" t="s">
        <v>355</v>
      </c>
      <c r="F44" s="42">
        <v>13</v>
      </c>
    </row>
    <row r="45" spans="1:6" ht="49.5" customHeight="1">
      <c r="A45" s="101">
        <v>45102</v>
      </c>
      <c r="B45" s="50" t="s">
        <v>281</v>
      </c>
      <c r="C45" s="50" t="s">
        <v>127</v>
      </c>
      <c r="D45" s="50" t="s">
        <v>18</v>
      </c>
      <c r="E45" s="95" t="s">
        <v>356</v>
      </c>
      <c r="F45" s="42">
        <v>15</v>
      </c>
    </row>
    <row r="46" spans="1:6" ht="48">
      <c r="A46" s="101">
        <v>45108</v>
      </c>
      <c r="B46" s="50" t="s">
        <v>337</v>
      </c>
      <c r="C46" s="50" t="s">
        <v>127</v>
      </c>
      <c r="D46" s="50" t="s">
        <v>19</v>
      </c>
      <c r="E46" s="95" t="s">
        <v>358</v>
      </c>
      <c r="F46" s="42">
        <v>12</v>
      </c>
    </row>
    <row r="47" spans="1:6" ht="55.5">
      <c r="A47" s="101">
        <v>45109</v>
      </c>
      <c r="B47" s="11" t="s">
        <v>253</v>
      </c>
      <c r="C47" s="50" t="s">
        <v>131</v>
      </c>
      <c r="D47" s="11" t="s">
        <v>21</v>
      </c>
      <c r="E47" s="50" t="s">
        <v>361</v>
      </c>
      <c r="F47" s="42">
        <v>15</v>
      </c>
    </row>
    <row r="48" spans="1:25" ht="69.75">
      <c r="A48" s="101">
        <v>45116</v>
      </c>
      <c r="B48" s="50" t="s">
        <v>294</v>
      </c>
      <c r="C48" s="50" t="s">
        <v>127</v>
      </c>
      <c r="D48" s="50" t="s">
        <v>193</v>
      </c>
      <c r="E48" s="1" t="s">
        <v>362</v>
      </c>
      <c r="F48" s="42">
        <v>19</v>
      </c>
      <c r="G48" s="84"/>
      <c r="H48" s="84"/>
      <c r="I48" s="84"/>
      <c r="J48" s="84"/>
      <c r="K48" s="84"/>
      <c r="L48" s="49"/>
      <c r="M48" s="82"/>
      <c r="N48" s="82"/>
      <c r="O48" s="82"/>
      <c r="P48" s="82"/>
      <c r="Q48" s="82"/>
      <c r="R48" s="82"/>
      <c r="S48" s="82"/>
      <c r="T48" s="82"/>
      <c r="U48" s="82"/>
      <c r="V48" s="82"/>
      <c r="W48" s="82"/>
      <c r="X48" s="82"/>
      <c r="Y48" s="82"/>
    </row>
    <row r="49" spans="1:6" ht="55.5">
      <c r="A49" s="101">
        <v>45123</v>
      </c>
      <c r="B49" s="50" t="s">
        <v>295</v>
      </c>
      <c r="C49" s="50" t="s">
        <v>127</v>
      </c>
      <c r="D49" s="50" t="s">
        <v>36</v>
      </c>
      <c r="E49" s="1" t="s">
        <v>368</v>
      </c>
      <c r="F49" s="42">
        <v>14</v>
      </c>
    </row>
    <row r="50" spans="1:6" ht="55.5">
      <c r="A50" s="101">
        <v>45130</v>
      </c>
      <c r="B50" s="50" t="s">
        <v>296</v>
      </c>
      <c r="C50" s="50" t="s">
        <v>127</v>
      </c>
      <c r="D50" s="50" t="s">
        <v>32</v>
      </c>
      <c r="E50" s="1" t="s">
        <v>365</v>
      </c>
      <c r="F50" s="42">
        <v>17</v>
      </c>
    </row>
    <row r="51" spans="1:6" ht="55.5">
      <c r="A51" s="101">
        <v>45138</v>
      </c>
      <c r="B51" s="1" t="s">
        <v>263</v>
      </c>
      <c r="C51" s="50" t="s">
        <v>211</v>
      </c>
      <c r="E51" s="50" t="s">
        <v>366</v>
      </c>
      <c r="F51" s="42">
        <v>14</v>
      </c>
    </row>
    <row r="52" spans="1:6" ht="55.5">
      <c r="A52" s="101">
        <v>45141</v>
      </c>
      <c r="B52" s="1" t="s">
        <v>264</v>
      </c>
      <c r="C52" s="50" t="s">
        <v>211</v>
      </c>
      <c r="E52" s="50" t="s">
        <v>367</v>
      </c>
      <c r="F52" s="42">
        <v>13</v>
      </c>
    </row>
    <row r="53" spans="1:6" ht="13.5">
      <c r="A53" s="101">
        <v>45185</v>
      </c>
      <c r="B53" s="1" t="s">
        <v>265</v>
      </c>
      <c r="C53" s="50" t="s">
        <v>211</v>
      </c>
      <c r="D53" s="50" t="s">
        <v>36</v>
      </c>
      <c r="E53" s="106" t="s">
        <v>370</v>
      </c>
      <c r="F53" s="42">
        <v>4</v>
      </c>
    </row>
    <row r="54" spans="1:6" ht="13.5">
      <c r="A54" s="101">
        <v>45199</v>
      </c>
      <c r="B54" s="1" t="s">
        <v>266</v>
      </c>
      <c r="C54" s="50" t="s">
        <v>211</v>
      </c>
      <c r="E54" s="50" t="s">
        <v>170</v>
      </c>
      <c r="F54" s="42">
        <v>0</v>
      </c>
    </row>
    <row r="55" spans="1:6" ht="13.5">
      <c r="A55" s="101">
        <v>45200</v>
      </c>
      <c r="B55" s="1" t="s">
        <v>267</v>
      </c>
      <c r="C55" s="50" t="s">
        <v>211</v>
      </c>
      <c r="E55" s="50" t="s">
        <v>170</v>
      </c>
      <c r="F55" s="42">
        <v>0</v>
      </c>
    </row>
    <row r="56" spans="1:6" ht="69.75">
      <c r="A56" s="101">
        <v>45200</v>
      </c>
      <c r="B56" s="11" t="s">
        <v>29</v>
      </c>
      <c r="C56" s="50" t="s">
        <v>131</v>
      </c>
      <c r="D56" s="11" t="s">
        <v>22</v>
      </c>
      <c r="E56" s="50" t="s">
        <v>375</v>
      </c>
      <c r="F56" s="42">
        <v>18</v>
      </c>
    </row>
    <row r="57" spans="1:6" ht="13.5">
      <c r="A57" s="101">
        <v>45234</v>
      </c>
      <c r="B57" s="1" t="s">
        <v>268</v>
      </c>
      <c r="C57" s="50" t="s">
        <v>211</v>
      </c>
      <c r="E57" s="125" t="s">
        <v>170</v>
      </c>
      <c r="F57" s="42">
        <v>0</v>
      </c>
    </row>
    <row r="58" spans="1:6" ht="13.5">
      <c r="A58" s="101">
        <v>45235</v>
      </c>
      <c r="B58" s="1" t="s">
        <v>269</v>
      </c>
      <c r="C58" s="50" t="s">
        <v>211</v>
      </c>
      <c r="E58" s="125" t="s">
        <v>385</v>
      </c>
      <c r="F58" s="42">
        <v>2</v>
      </c>
    </row>
    <row r="59" spans="1:6" ht="27.75">
      <c r="A59" s="101">
        <v>45256</v>
      </c>
      <c r="B59" s="1" t="s">
        <v>254</v>
      </c>
      <c r="C59" s="50" t="s">
        <v>131</v>
      </c>
      <c r="D59" s="1" t="s">
        <v>23</v>
      </c>
      <c r="E59" s="125" t="s">
        <v>386</v>
      </c>
      <c r="F59" s="42">
        <v>7</v>
      </c>
    </row>
    <row r="60" spans="1:6" ht="27.75">
      <c r="A60" s="101">
        <v>45256</v>
      </c>
      <c r="B60" s="1" t="s">
        <v>270</v>
      </c>
      <c r="C60" s="50" t="s">
        <v>330</v>
      </c>
      <c r="D60" s="50" t="s">
        <v>125</v>
      </c>
      <c r="E60" s="125" t="s">
        <v>387</v>
      </c>
      <c r="F60" s="42">
        <v>6</v>
      </c>
    </row>
    <row r="61" spans="1:6" ht="69.75">
      <c r="A61" s="99">
        <v>45263</v>
      </c>
      <c r="B61" s="50" t="s">
        <v>283</v>
      </c>
      <c r="C61" s="50" t="s">
        <v>132</v>
      </c>
      <c r="D61" s="50" t="s">
        <v>17</v>
      </c>
      <c r="E61" s="50" t="s">
        <v>394</v>
      </c>
      <c r="F61" s="42">
        <v>21</v>
      </c>
    </row>
    <row r="62" spans="1:6" ht="13.5">
      <c r="A62" s="101">
        <v>45281</v>
      </c>
      <c r="B62" s="1" t="s">
        <v>243</v>
      </c>
      <c r="C62" s="50" t="s">
        <v>131</v>
      </c>
      <c r="D62" s="1" t="s">
        <v>241</v>
      </c>
      <c r="E62" s="50" t="s">
        <v>170</v>
      </c>
      <c r="F62" s="42">
        <v>0</v>
      </c>
    </row>
    <row r="63" spans="1:6" ht="42">
      <c r="A63" s="101">
        <v>45298</v>
      </c>
      <c r="B63" s="1" t="s">
        <v>444</v>
      </c>
      <c r="C63" s="50" t="s">
        <v>132</v>
      </c>
      <c r="D63" s="1" t="s">
        <v>435</v>
      </c>
      <c r="E63" s="50" t="s">
        <v>436</v>
      </c>
      <c r="F63" s="42">
        <v>11</v>
      </c>
    </row>
    <row r="64" spans="1:6" ht="69.75">
      <c r="A64" s="99">
        <v>45305</v>
      </c>
      <c r="B64" s="50" t="s">
        <v>291</v>
      </c>
      <c r="C64" s="50" t="s">
        <v>132</v>
      </c>
      <c r="D64" s="50" t="s">
        <v>18</v>
      </c>
      <c r="E64" s="5" t="s">
        <v>437</v>
      </c>
      <c r="F64" s="42">
        <v>17</v>
      </c>
    </row>
    <row r="65" spans="1:6" ht="13.5">
      <c r="A65" s="99">
        <v>45326</v>
      </c>
      <c r="B65" s="50" t="s">
        <v>313</v>
      </c>
      <c r="C65" s="50" t="s">
        <v>132</v>
      </c>
      <c r="D65" s="50" t="s">
        <v>242</v>
      </c>
      <c r="E65" s="1" t="s">
        <v>455</v>
      </c>
      <c r="F65" s="42">
        <v>2</v>
      </c>
    </row>
    <row r="66" spans="1:6" ht="13.5">
      <c r="A66" s="98">
        <v>45332</v>
      </c>
      <c r="B66" t="s">
        <v>398</v>
      </c>
      <c r="C66" s="50" t="s">
        <v>211</v>
      </c>
      <c r="D66" s="50"/>
      <c r="E66" s="1" t="s">
        <v>170</v>
      </c>
      <c r="F66" s="42">
        <v>0</v>
      </c>
    </row>
    <row r="67" spans="1:6" ht="55.5">
      <c r="A67" s="101">
        <v>45340</v>
      </c>
      <c r="B67" s="57" t="s">
        <v>444</v>
      </c>
      <c r="C67" s="50" t="s">
        <v>297</v>
      </c>
      <c r="D67" s="61" t="s">
        <v>23</v>
      </c>
      <c r="E67" s="1" t="s">
        <v>465</v>
      </c>
      <c r="F67" s="42">
        <v>18</v>
      </c>
    </row>
    <row r="68" spans="1:6" ht="55.5">
      <c r="A68" s="99">
        <v>45347</v>
      </c>
      <c r="B68" s="50" t="s">
        <v>314</v>
      </c>
      <c r="C68" s="50" t="s">
        <v>132</v>
      </c>
      <c r="D68" s="50" t="s">
        <v>19</v>
      </c>
      <c r="E68" s="1" t="s">
        <v>465</v>
      </c>
      <c r="F68" s="42">
        <v>14</v>
      </c>
    </row>
    <row r="69" spans="1:6" ht="42">
      <c r="A69" s="99">
        <v>45354</v>
      </c>
      <c r="B69" s="50" t="s">
        <v>467</v>
      </c>
      <c r="C69" s="50" t="s">
        <v>132</v>
      </c>
      <c r="D69" s="50" t="s">
        <v>435</v>
      </c>
      <c r="E69" s="1" t="s">
        <v>495</v>
      </c>
      <c r="F69" s="42">
        <v>12</v>
      </c>
    </row>
    <row r="70" spans="1:6" ht="42">
      <c r="A70" s="98">
        <v>45360</v>
      </c>
      <c r="B70" t="s">
        <v>400</v>
      </c>
      <c r="C70" s="50" t="s">
        <v>211</v>
      </c>
      <c r="D70" s="50" t="s">
        <v>23</v>
      </c>
      <c r="E70" s="1" t="s">
        <v>496</v>
      </c>
      <c r="F70" s="42">
        <v>11</v>
      </c>
    </row>
    <row r="71" spans="1:6" ht="42">
      <c r="A71" s="99">
        <v>45380</v>
      </c>
      <c r="B71" s="50" t="s">
        <v>316</v>
      </c>
      <c r="C71" s="50" t="s">
        <v>211</v>
      </c>
      <c r="D71" s="50" t="s">
        <v>317</v>
      </c>
      <c r="E71" s="50" t="s">
        <v>589</v>
      </c>
      <c r="F71" s="42">
        <v>0</v>
      </c>
    </row>
    <row r="72" spans="1:6" ht="55.5">
      <c r="A72" s="99">
        <v>45381</v>
      </c>
      <c r="B72" s="50" t="s">
        <v>318</v>
      </c>
      <c r="C72" s="50" t="s">
        <v>211</v>
      </c>
      <c r="D72" s="50" t="s">
        <v>319</v>
      </c>
      <c r="E72" s="50" t="s">
        <v>590</v>
      </c>
      <c r="F72" s="42">
        <v>0</v>
      </c>
    </row>
    <row r="73" spans="1:6" ht="55.5">
      <c r="A73" s="99">
        <v>45382</v>
      </c>
      <c r="B73" s="50" t="s">
        <v>320</v>
      </c>
      <c r="C73" s="50" t="s">
        <v>211</v>
      </c>
      <c r="D73" s="50" t="s">
        <v>319</v>
      </c>
      <c r="E73" s="50" t="s">
        <v>590</v>
      </c>
      <c r="F73" s="42">
        <v>0</v>
      </c>
    </row>
    <row r="74" spans="1:6" ht="13.5">
      <c r="A74" s="99">
        <v>45395</v>
      </c>
      <c r="B74" s="50" t="s">
        <v>321</v>
      </c>
      <c r="C74" s="50" t="s">
        <v>211</v>
      </c>
      <c r="D74" s="50" t="s">
        <v>322</v>
      </c>
      <c r="F74" s="42">
        <v>0</v>
      </c>
    </row>
    <row r="75" spans="1:6" ht="13.5">
      <c r="A75" s="99">
        <v>45402</v>
      </c>
      <c r="B75" s="50" t="s">
        <v>518</v>
      </c>
      <c r="C75" s="50" t="s">
        <v>519</v>
      </c>
      <c r="D75" s="50" t="s">
        <v>241</v>
      </c>
      <c r="F75" s="42">
        <v>0</v>
      </c>
    </row>
    <row r="76" spans="1:6" ht="13.5">
      <c r="A76" s="99">
        <v>45409</v>
      </c>
      <c r="B76" s="50" t="s">
        <v>323</v>
      </c>
      <c r="C76" s="50" t="s">
        <v>211</v>
      </c>
      <c r="D76" s="50" t="s">
        <v>225</v>
      </c>
      <c r="F76" s="42">
        <v>0</v>
      </c>
    </row>
    <row r="77" spans="1:6" ht="13.5">
      <c r="A77" s="99">
        <v>45410</v>
      </c>
      <c r="B77" s="50" t="s">
        <v>324</v>
      </c>
      <c r="C77" s="50" t="s">
        <v>211</v>
      </c>
      <c r="D77" s="50" t="s">
        <v>325</v>
      </c>
      <c r="F77" s="42">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Y82"/>
  <sheetViews>
    <sheetView zoomScale="130" zoomScaleNormal="130" zoomScalePageLayoutView="0" workbookViewId="0" topLeftCell="A58">
      <selection activeCell="A25" sqref="A25:IV25"/>
    </sheetView>
  </sheetViews>
  <sheetFormatPr defaultColWidth="11.57421875" defaultRowHeight="12.75"/>
  <cols>
    <col min="1" max="1" width="13.00390625" style="43" customWidth="1"/>
    <col min="2" max="2" width="32.7109375" style="42" customWidth="1"/>
    <col min="3" max="3" width="22.8515625" style="42" bestFit="1" customWidth="1"/>
    <col min="4" max="4" width="15.7109375" style="42" customWidth="1"/>
    <col min="5" max="5" width="54.421875" style="42" customWidth="1"/>
    <col min="6" max="7" width="11.421875" style="42" customWidth="1"/>
    <col min="8" max="13" width="4.7109375" style="42" customWidth="1"/>
    <col min="14" max="16384" width="11.421875" style="42" customWidth="1"/>
  </cols>
  <sheetData>
    <row r="1" spans="1:4" ht="13.5">
      <c r="A1" s="51" t="s">
        <v>548</v>
      </c>
      <c r="C1" s="50" t="s">
        <v>497</v>
      </c>
      <c r="D1" s="51" t="s">
        <v>276</v>
      </c>
    </row>
    <row r="2" ht="12.75">
      <c r="A2" s="46"/>
    </row>
    <row r="3" spans="1:4" ht="15.75">
      <c r="A3" s="46"/>
      <c r="B3" s="45" t="s">
        <v>33</v>
      </c>
      <c r="C3" s="45" t="s">
        <v>89</v>
      </c>
      <c r="D3" s="44"/>
    </row>
    <row r="4" spans="2:16" ht="13.5">
      <c r="B4" s="50" t="s">
        <v>215</v>
      </c>
      <c r="D4" s="52"/>
      <c r="P4" s="50"/>
    </row>
    <row r="5" spans="2:16" ht="13.5">
      <c r="B5" s="50" t="s">
        <v>138</v>
      </c>
      <c r="D5" s="5"/>
      <c r="E5" s="50"/>
      <c r="P5" s="50"/>
    </row>
    <row r="6" spans="1:16" ht="13.5">
      <c r="A6" s="60"/>
      <c r="B6" s="50" t="s">
        <v>448</v>
      </c>
      <c r="D6" s="5"/>
      <c r="E6" s="1"/>
      <c r="P6" s="50"/>
    </row>
    <row r="7" spans="2:16" ht="13.5">
      <c r="B7" s="50" t="s">
        <v>123</v>
      </c>
      <c r="D7" s="1"/>
      <c r="E7" s="1"/>
      <c r="P7" s="50"/>
    </row>
    <row r="8" spans="1:16" ht="13.5">
      <c r="A8" s="60"/>
      <c r="B8" s="50" t="s">
        <v>213</v>
      </c>
      <c r="D8" s="53"/>
      <c r="E8" s="1"/>
      <c r="P8" s="50"/>
    </row>
    <row r="9" spans="1:16" ht="13.5">
      <c r="A9" s="60"/>
      <c r="B9" s="50" t="s">
        <v>239</v>
      </c>
      <c r="D9" s="53"/>
      <c r="E9" s="1"/>
      <c r="P9" s="50"/>
    </row>
    <row r="10" spans="2:16" ht="13.5">
      <c r="B10" s="50" t="s">
        <v>237</v>
      </c>
      <c r="D10" s="5"/>
      <c r="E10" s="50"/>
      <c r="P10" s="50"/>
    </row>
    <row r="11" spans="2:16" ht="13.5">
      <c r="B11" s="50" t="s">
        <v>124</v>
      </c>
      <c r="D11" s="5"/>
      <c r="E11" s="1"/>
      <c r="P11" s="50"/>
    </row>
    <row r="12" spans="2:16" ht="13.5">
      <c r="B12" s="50" t="s">
        <v>142</v>
      </c>
      <c r="D12" s="52"/>
      <c r="E12" s="50"/>
      <c r="P12" s="50"/>
    </row>
    <row r="13" spans="1:16" ht="13.5">
      <c r="A13" s="60"/>
      <c r="B13" s="50" t="s">
        <v>136</v>
      </c>
      <c r="D13" s="53"/>
      <c r="E13" s="50"/>
      <c r="P13" s="50"/>
    </row>
    <row r="14" spans="1:16" ht="13.5">
      <c r="A14" s="60"/>
      <c r="B14" s="50" t="s">
        <v>96</v>
      </c>
      <c r="D14" s="53"/>
      <c r="E14" s="1"/>
      <c r="P14" s="50"/>
    </row>
    <row r="15" spans="1:16" ht="13.5">
      <c r="A15" s="60"/>
      <c r="B15" s="50" t="s">
        <v>137</v>
      </c>
      <c r="D15" s="53"/>
      <c r="E15" s="1"/>
      <c r="P15" s="50"/>
    </row>
    <row r="16" spans="1:16" ht="13.5">
      <c r="A16" s="60"/>
      <c r="B16" s="50" t="s">
        <v>130</v>
      </c>
      <c r="D16" s="53"/>
      <c r="E16" s="1"/>
      <c r="P16" s="50"/>
    </row>
    <row r="17" spans="1:16" ht="13.5">
      <c r="A17" s="60"/>
      <c r="B17" s="50" t="s">
        <v>135</v>
      </c>
      <c r="D17" s="53"/>
      <c r="E17" s="50"/>
      <c r="P17" s="50"/>
    </row>
    <row r="18" spans="1:16" ht="13.5">
      <c r="A18" s="60"/>
      <c r="B18" s="50" t="s">
        <v>214</v>
      </c>
      <c r="D18" s="53"/>
      <c r="E18" s="50"/>
      <c r="P18" s="50"/>
    </row>
    <row r="19" spans="1:16" ht="15">
      <c r="A19" s="60"/>
      <c r="B19" s="50" t="s">
        <v>134</v>
      </c>
      <c r="D19" s="53"/>
      <c r="E19" s="95"/>
      <c r="P19" s="50"/>
    </row>
    <row r="20" spans="1:16" ht="15">
      <c r="A20" s="60"/>
      <c r="B20" s="50" t="s">
        <v>143</v>
      </c>
      <c r="D20" s="53"/>
      <c r="E20" s="95"/>
      <c r="F20" s="59"/>
      <c r="P20" s="50"/>
    </row>
    <row r="21" spans="1:16" ht="13.5">
      <c r="A21" s="60"/>
      <c r="B21" s="50" t="s">
        <v>97</v>
      </c>
      <c r="D21" s="53"/>
      <c r="E21" s="50"/>
      <c r="P21" s="50"/>
    </row>
    <row r="22" spans="1:16" ht="13.5">
      <c r="A22" s="60"/>
      <c r="B22" s="61" t="s">
        <v>238</v>
      </c>
      <c r="D22" s="53"/>
      <c r="E22" s="50"/>
      <c r="P22" s="50"/>
    </row>
    <row r="23" spans="1:16" ht="13.5">
      <c r="A23" s="60"/>
      <c r="B23" s="50" t="s">
        <v>250</v>
      </c>
      <c r="D23" s="53"/>
      <c r="E23" s="50"/>
      <c r="P23" s="50"/>
    </row>
    <row r="24" spans="1:16" ht="13.5">
      <c r="A24" s="60"/>
      <c r="B24" s="50" t="s">
        <v>95</v>
      </c>
      <c r="D24" s="53"/>
      <c r="E24" s="50"/>
      <c r="P24" s="50"/>
    </row>
    <row r="25" spans="1:16" ht="13.5">
      <c r="A25" s="60"/>
      <c r="B25" s="50" t="s">
        <v>248</v>
      </c>
      <c r="C25" s="72"/>
      <c r="D25" s="53"/>
      <c r="E25" s="50"/>
      <c r="P25" s="50"/>
    </row>
    <row r="26" spans="1:16" ht="13.5">
      <c r="A26" s="60"/>
      <c r="B26" s="61" t="s">
        <v>234</v>
      </c>
      <c r="C26" s="72"/>
      <c r="D26" s="53"/>
      <c r="E26" s="5"/>
      <c r="F26" s="59"/>
      <c r="P26" s="50"/>
    </row>
    <row r="27" spans="1:16" ht="13.5">
      <c r="A27" s="60"/>
      <c r="B27" s="50" t="s">
        <v>247</v>
      </c>
      <c r="D27" s="53"/>
      <c r="E27" s="5"/>
      <c r="F27" s="59"/>
      <c r="P27" s="50"/>
    </row>
    <row r="28" spans="1:16" ht="13.5">
      <c r="A28" s="60"/>
      <c r="B28" s="50" t="s">
        <v>251</v>
      </c>
      <c r="D28" s="53"/>
      <c r="E28" s="5"/>
      <c r="F28" s="59"/>
      <c r="P28" s="50"/>
    </row>
    <row r="29" spans="1:16" ht="13.5">
      <c r="A29" s="60"/>
      <c r="B29" s="50" t="s">
        <v>212</v>
      </c>
      <c r="C29" s="72"/>
      <c r="D29" s="53"/>
      <c r="E29" s="5"/>
      <c r="F29" s="59"/>
      <c r="P29" s="50"/>
    </row>
    <row r="30" spans="1:6" ht="13.5">
      <c r="A30" s="60"/>
      <c r="B30" s="50" t="s">
        <v>141</v>
      </c>
      <c r="D30" s="53"/>
      <c r="E30" s="5"/>
      <c r="F30" s="59"/>
    </row>
    <row r="31" spans="1:6" ht="12.75">
      <c r="A31" s="60"/>
      <c r="B31" s="61"/>
      <c r="C31" s="61"/>
      <c r="D31" s="53"/>
      <c r="E31" s="5"/>
      <c r="F31" s="59"/>
    </row>
    <row r="32" spans="1:6" ht="12.75">
      <c r="A32" s="14"/>
      <c r="B32"/>
      <c r="C32" s="50"/>
      <c r="D32" s="50"/>
      <c r="E32" s="14"/>
      <c r="F32"/>
    </row>
    <row r="33" spans="1:6" ht="13.5">
      <c r="A33" s="4">
        <v>45417</v>
      </c>
      <c r="B33" t="s">
        <v>523</v>
      </c>
      <c r="C33" s="50" t="s">
        <v>519</v>
      </c>
      <c r="D33" t="s">
        <v>522</v>
      </c>
      <c r="F33" s="42">
        <v>0</v>
      </c>
    </row>
    <row r="34" spans="1:6" ht="13.5">
      <c r="A34" s="4">
        <v>45423</v>
      </c>
      <c r="B34" t="s">
        <v>501</v>
      </c>
      <c r="C34" s="50" t="s">
        <v>211</v>
      </c>
      <c r="D34" s="50" t="s">
        <v>498</v>
      </c>
      <c r="E34" s="106"/>
      <c r="F34" s="42">
        <v>0</v>
      </c>
    </row>
    <row r="35" spans="1:6" ht="13.5">
      <c r="A35" s="4">
        <v>45424</v>
      </c>
      <c r="B35" t="s">
        <v>502</v>
      </c>
      <c r="C35" s="50" t="s">
        <v>211</v>
      </c>
      <c r="D35" s="50" t="s">
        <v>498</v>
      </c>
      <c r="E35" s="1"/>
      <c r="F35" s="42">
        <v>0</v>
      </c>
    </row>
    <row r="36" spans="1:6" ht="13.5">
      <c r="A36" s="4">
        <v>45424</v>
      </c>
      <c r="B36" s="57" t="s">
        <v>315</v>
      </c>
      <c r="C36" s="50" t="s">
        <v>132</v>
      </c>
      <c r="D36" s="61" t="s">
        <v>20</v>
      </c>
      <c r="E36" s="50"/>
      <c r="F36" s="42">
        <v>0</v>
      </c>
    </row>
    <row r="37" spans="1:6" ht="13.5">
      <c r="A37" s="4">
        <v>45424</v>
      </c>
      <c r="B37" t="s">
        <v>525</v>
      </c>
      <c r="C37" s="50" t="s">
        <v>519</v>
      </c>
      <c r="D37" t="s">
        <v>524</v>
      </c>
      <c r="F37" s="42">
        <v>0</v>
      </c>
    </row>
    <row r="38" spans="1:6" ht="13.5">
      <c r="A38" s="4">
        <v>45437</v>
      </c>
      <c r="B38" t="s">
        <v>408</v>
      </c>
      <c r="C38" s="50" t="s">
        <v>211</v>
      </c>
      <c r="D38" s="50"/>
      <c r="E38" s="1"/>
      <c r="F38" s="42">
        <v>0</v>
      </c>
    </row>
    <row r="39" spans="1:6" ht="13.5">
      <c r="A39" s="4">
        <v>45444</v>
      </c>
      <c r="B39" t="s">
        <v>526</v>
      </c>
      <c r="C39" s="50" t="s">
        <v>519</v>
      </c>
      <c r="D39" t="s">
        <v>125</v>
      </c>
      <c r="F39" s="42">
        <v>0</v>
      </c>
    </row>
    <row r="40" spans="1:6" ht="13.5">
      <c r="A40" s="4">
        <v>45451</v>
      </c>
      <c r="B40" t="s">
        <v>527</v>
      </c>
      <c r="C40" s="50" t="s">
        <v>519</v>
      </c>
      <c r="D40" t="s">
        <v>252</v>
      </c>
      <c r="F40" s="42">
        <v>0</v>
      </c>
    </row>
    <row r="41" spans="1:6" ht="13.5">
      <c r="A41" s="4">
        <v>45459</v>
      </c>
      <c r="B41" t="s">
        <v>529</v>
      </c>
      <c r="C41" s="50" t="s">
        <v>519</v>
      </c>
      <c r="D41" t="s">
        <v>528</v>
      </c>
      <c r="F41" s="42">
        <v>0</v>
      </c>
    </row>
    <row r="42" spans="1:6" ht="13.5">
      <c r="A42" s="4">
        <v>45466</v>
      </c>
      <c r="B42" t="s">
        <v>409</v>
      </c>
      <c r="C42" s="50" t="s">
        <v>211</v>
      </c>
      <c r="D42" s="50" t="s">
        <v>225</v>
      </c>
      <c r="E42" s="1"/>
      <c r="F42" s="42">
        <v>0</v>
      </c>
    </row>
    <row r="43" spans="1:6" ht="13.5">
      <c r="A43" s="4">
        <v>45466</v>
      </c>
      <c r="B43" s="1" t="s">
        <v>514</v>
      </c>
      <c r="C43" s="50" t="s">
        <v>127</v>
      </c>
      <c r="D43" s="50" t="s">
        <v>193</v>
      </c>
      <c r="E43" s="1"/>
      <c r="F43" s="42">
        <v>0</v>
      </c>
    </row>
    <row r="44" spans="1:6" ht="13.5">
      <c r="A44" s="4">
        <v>45473</v>
      </c>
      <c r="B44" s="1" t="s">
        <v>515</v>
      </c>
      <c r="C44" s="50" t="s">
        <v>127</v>
      </c>
      <c r="D44" s="61" t="s">
        <v>32</v>
      </c>
      <c r="E44" s="1"/>
      <c r="F44" s="42">
        <v>0</v>
      </c>
    </row>
    <row r="45" spans="1:6" ht="13.5">
      <c r="A45" s="4">
        <v>45479</v>
      </c>
      <c r="B45" t="s">
        <v>503</v>
      </c>
      <c r="C45" s="50" t="s">
        <v>211</v>
      </c>
      <c r="D45" s="50" t="s">
        <v>225</v>
      </c>
      <c r="E45" s="1"/>
      <c r="F45" s="42">
        <v>0</v>
      </c>
    </row>
    <row r="46" spans="1:6" ht="13.5">
      <c r="A46" s="4">
        <v>45479</v>
      </c>
      <c r="B46" s="1" t="s">
        <v>516</v>
      </c>
      <c r="C46" s="50" t="s">
        <v>127</v>
      </c>
      <c r="D46" s="50" t="s">
        <v>17</v>
      </c>
      <c r="E46" s="1"/>
      <c r="F46" s="42">
        <v>0</v>
      </c>
    </row>
    <row r="47" spans="1:6" ht="13.5">
      <c r="A47" s="4">
        <v>45480</v>
      </c>
      <c r="B47" t="s">
        <v>504</v>
      </c>
      <c r="C47" s="50" t="s">
        <v>211</v>
      </c>
      <c r="E47" s="1"/>
      <c r="F47" s="42">
        <v>0</v>
      </c>
    </row>
    <row r="48" spans="1:6" ht="13.5">
      <c r="A48" s="4">
        <v>45488</v>
      </c>
      <c r="B48" t="s">
        <v>530</v>
      </c>
      <c r="C48" s="50" t="s">
        <v>519</v>
      </c>
      <c r="D48" t="s">
        <v>354</v>
      </c>
      <c r="F48" s="42">
        <v>0</v>
      </c>
    </row>
    <row r="49" spans="1:6" ht="13.5">
      <c r="A49" s="4">
        <v>45494</v>
      </c>
      <c r="B49" t="s">
        <v>412</v>
      </c>
      <c r="C49" s="50" t="s">
        <v>211</v>
      </c>
      <c r="D49" s="50"/>
      <c r="E49" s="1"/>
      <c r="F49" s="42">
        <v>0</v>
      </c>
    </row>
    <row r="50" spans="1:6" ht="13.5">
      <c r="A50" s="4">
        <v>45495</v>
      </c>
      <c r="B50" t="s">
        <v>413</v>
      </c>
      <c r="C50" s="50" t="s">
        <v>211</v>
      </c>
      <c r="D50" s="50"/>
      <c r="E50" s="1"/>
      <c r="F50" s="42">
        <v>0</v>
      </c>
    </row>
    <row r="51" spans="1:6" ht="13.5">
      <c r="A51" s="4">
        <v>45535</v>
      </c>
      <c r="B51" t="s">
        <v>546</v>
      </c>
      <c r="C51" s="50" t="s">
        <v>519</v>
      </c>
      <c r="D51" t="s">
        <v>531</v>
      </c>
      <c r="F51" s="42">
        <v>0</v>
      </c>
    </row>
    <row r="52" spans="1:6" ht="13.5">
      <c r="A52" s="4">
        <v>45536</v>
      </c>
      <c r="B52" t="s">
        <v>533</v>
      </c>
      <c r="C52" s="50" t="s">
        <v>519</v>
      </c>
      <c r="D52" t="s">
        <v>532</v>
      </c>
      <c r="F52" s="42">
        <v>0</v>
      </c>
    </row>
    <row r="53" spans="1:6" ht="13.5">
      <c r="A53" s="4">
        <v>45543</v>
      </c>
      <c r="B53" t="s">
        <v>535</v>
      </c>
      <c r="C53" s="50" t="s">
        <v>519</v>
      </c>
      <c r="D53" t="s">
        <v>534</v>
      </c>
      <c r="F53" s="42">
        <v>0</v>
      </c>
    </row>
    <row r="54" spans="1:6" ht="13.5">
      <c r="A54" s="4">
        <v>45549</v>
      </c>
      <c r="B54" t="s">
        <v>414</v>
      </c>
      <c r="C54" s="50" t="s">
        <v>211</v>
      </c>
      <c r="D54" s="50"/>
      <c r="E54" s="1"/>
      <c r="F54" s="42">
        <v>0</v>
      </c>
    </row>
    <row r="55" spans="1:6" ht="13.5">
      <c r="A55" s="4">
        <v>45549</v>
      </c>
      <c r="B55" t="s">
        <v>536</v>
      </c>
      <c r="C55" s="50" t="s">
        <v>519</v>
      </c>
      <c r="D55" t="s">
        <v>36</v>
      </c>
      <c r="F55" s="42">
        <v>0</v>
      </c>
    </row>
    <row r="56" spans="1:6" ht="15">
      <c r="A56" s="4">
        <v>45550</v>
      </c>
      <c r="B56" t="s">
        <v>415</v>
      </c>
      <c r="C56" s="50" t="s">
        <v>211</v>
      </c>
      <c r="D56" s="50"/>
      <c r="E56" s="95"/>
      <c r="F56" s="42">
        <v>0</v>
      </c>
    </row>
    <row r="57" spans="1:6" ht="13.5">
      <c r="A57" s="4">
        <v>45550</v>
      </c>
      <c r="B57" s="57" t="s">
        <v>438</v>
      </c>
      <c r="C57" s="50" t="s">
        <v>131</v>
      </c>
      <c r="D57" s="57" t="s">
        <v>21</v>
      </c>
      <c r="E57" s="125"/>
      <c r="F57" s="42">
        <v>0</v>
      </c>
    </row>
    <row r="58" spans="1:6" ht="15">
      <c r="A58" s="4">
        <v>45556</v>
      </c>
      <c r="B58" t="s">
        <v>266</v>
      </c>
      <c r="C58" s="50" t="s">
        <v>211</v>
      </c>
      <c r="D58" s="50"/>
      <c r="E58" s="95"/>
      <c r="F58" s="42">
        <v>0</v>
      </c>
    </row>
    <row r="59" spans="1:6" ht="15">
      <c r="A59" s="4">
        <v>45557</v>
      </c>
      <c r="B59" t="s">
        <v>267</v>
      </c>
      <c r="C59" s="50" t="s">
        <v>211</v>
      </c>
      <c r="D59" s="50"/>
      <c r="E59" s="95"/>
      <c r="F59" s="42">
        <v>0</v>
      </c>
    </row>
    <row r="60" spans="1:6" ht="13.5">
      <c r="A60" s="4">
        <v>45557</v>
      </c>
      <c r="B60" t="s">
        <v>538</v>
      </c>
      <c r="C60" s="50" t="s">
        <v>519</v>
      </c>
      <c r="D60" t="s">
        <v>537</v>
      </c>
      <c r="F60" s="42">
        <v>0</v>
      </c>
    </row>
    <row r="61" spans="1:6" ht="13.5">
      <c r="A61" s="4">
        <v>45571</v>
      </c>
      <c r="B61" t="s">
        <v>547</v>
      </c>
      <c r="C61" s="50" t="s">
        <v>519</v>
      </c>
      <c r="D61" t="s">
        <v>539</v>
      </c>
      <c r="F61" s="42">
        <v>0</v>
      </c>
    </row>
    <row r="62" spans="1:6" ht="13.5">
      <c r="A62" s="4">
        <v>45577</v>
      </c>
      <c r="B62" t="s">
        <v>505</v>
      </c>
      <c r="C62" s="50" t="s">
        <v>211</v>
      </c>
      <c r="D62" s="11" t="s">
        <v>499</v>
      </c>
      <c r="E62" s="50"/>
      <c r="F62" s="42">
        <v>0</v>
      </c>
    </row>
    <row r="63" spans="1:25" ht="13.5">
      <c r="A63" s="4">
        <v>45578</v>
      </c>
      <c r="B63" t="s">
        <v>506</v>
      </c>
      <c r="C63" s="50" t="s">
        <v>211</v>
      </c>
      <c r="D63" s="50" t="s">
        <v>499</v>
      </c>
      <c r="E63" s="1"/>
      <c r="F63" s="42">
        <v>0</v>
      </c>
      <c r="G63" s="84"/>
      <c r="H63" s="84"/>
      <c r="I63" s="84"/>
      <c r="J63" s="84"/>
      <c r="K63" s="84"/>
      <c r="L63" s="49"/>
      <c r="M63" s="82"/>
      <c r="N63" s="82"/>
      <c r="O63" s="82"/>
      <c r="P63" s="82"/>
      <c r="Q63" s="82"/>
      <c r="R63" s="82"/>
      <c r="S63" s="82"/>
      <c r="T63" s="82"/>
      <c r="U63" s="82"/>
      <c r="V63" s="82"/>
      <c r="W63" s="82"/>
      <c r="X63" s="82"/>
      <c r="Y63" s="82"/>
    </row>
    <row r="64" spans="1:6" ht="13.5">
      <c r="A64" s="4">
        <v>45578</v>
      </c>
      <c r="B64" t="s">
        <v>541</v>
      </c>
      <c r="C64" s="50" t="s">
        <v>519</v>
      </c>
      <c r="D64" t="s">
        <v>540</v>
      </c>
      <c r="F64" s="42">
        <v>0</v>
      </c>
    </row>
    <row r="65" spans="1:6" ht="13.5">
      <c r="A65" s="4">
        <v>45591</v>
      </c>
      <c r="B65" t="s">
        <v>542</v>
      </c>
      <c r="C65" s="50" t="s">
        <v>519</v>
      </c>
      <c r="D65" t="s">
        <v>18</v>
      </c>
      <c r="F65" s="42">
        <v>0</v>
      </c>
    </row>
    <row r="66" spans="1:6" ht="13.5">
      <c r="A66" s="4">
        <v>45592</v>
      </c>
      <c r="B66" s="11" t="s">
        <v>439</v>
      </c>
      <c r="C66" s="50" t="s">
        <v>131</v>
      </c>
      <c r="D66" s="11" t="s">
        <v>22</v>
      </c>
      <c r="E66" s="50"/>
      <c r="F66" s="42">
        <v>0</v>
      </c>
    </row>
    <row r="67" spans="1:6" ht="13.5">
      <c r="A67" s="4">
        <v>45598</v>
      </c>
      <c r="B67" t="s">
        <v>544</v>
      </c>
      <c r="C67" s="50" t="s">
        <v>211</v>
      </c>
      <c r="D67" t="s">
        <v>543</v>
      </c>
      <c r="F67" s="42">
        <v>0</v>
      </c>
    </row>
    <row r="68" spans="1:6" ht="13.5">
      <c r="A68" s="4">
        <v>45599</v>
      </c>
      <c r="B68" t="s">
        <v>507</v>
      </c>
      <c r="C68" s="50" t="s">
        <v>211</v>
      </c>
      <c r="D68" s="50" t="s">
        <v>500</v>
      </c>
      <c r="E68" s="1"/>
      <c r="F68" s="42">
        <v>0</v>
      </c>
    </row>
    <row r="69" spans="1:6" ht="13.5">
      <c r="A69" s="4">
        <v>45599</v>
      </c>
      <c r="B69" t="s">
        <v>545</v>
      </c>
      <c r="C69" s="50" t="s">
        <v>519</v>
      </c>
      <c r="D69" t="s">
        <v>333</v>
      </c>
      <c r="F69" s="42">
        <v>0</v>
      </c>
    </row>
    <row r="70" spans="1:6" ht="13.5">
      <c r="A70" s="4">
        <v>45606</v>
      </c>
      <c r="B70" s="1" t="s">
        <v>508</v>
      </c>
      <c r="C70" s="50" t="s">
        <v>132</v>
      </c>
      <c r="D70" s="50" t="s">
        <v>36</v>
      </c>
      <c r="E70" s="50"/>
      <c r="F70" s="42">
        <v>0</v>
      </c>
    </row>
    <row r="71" spans="1:6" ht="13.5">
      <c r="A71" s="4">
        <v>45613</v>
      </c>
      <c r="B71" s="11" t="s">
        <v>441</v>
      </c>
      <c r="C71" s="50" t="s">
        <v>131</v>
      </c>
      <c r="D71" s="11" t="s">
        <v>440</v>
      </c>
      <c r="E71" s="50"/>
      <c r="F71" s="42">
        <v>0</v>
      </c>
    </row>
    <row r="72" spans="1:6" ht="13.5">
      <c r="A72" s="4">
        <v>45620</v>
      </c>
      <c r="B72" s="1" t="s">
        <v>509</v>
      </c>
      <c r="C72" s="50" t="s">
        <v>132</v>
      </c>
      <c r="D72" s="50" t="s">
        <v>435</v>
      </c>
      <c r="E72" s="106"/>
      <c r="F72" s="42">
        <v>0</v>
      </c>
    </row>
    <row r="73" spans="1:6" ht="13.5">
      <c r="A73" s="4">
        <v>45620</v>
      </c>
      <c r="B73" s="1" t="s">
        <v>442</v>
      </c>
      <c r="C73" s="50" t="s">
        <v>131</v>
      </c>
      <c r="D73" s="1" t="s">
        <v>252</v>
      </c>
      <c r="E73" s="50"/>
      <c r="F73" s="42">
        <v>0</v>
      </c>
    </row>
    <row r="74" spans="1:6" ht="13.5">
      <c r="A74" s="4">
        <v>45627</v>
      </c>
      <c r="B74" s="1" t="s">
        <v>510</v>
      </c>
      <c r="C74" s="50" t="s">
        <v>132</v>
      </c>
      <c r="D74" s="50" t="s">
        <v>125</v>
      </c>
      <c r="E74" s="50"/>
      <c r="F74" s="42">
        <v>0</v>
      </c>
    </row>
    <row r="75" spans="1:6" ht="13.5">
      <c r="A75" s="4">
        <v>45627</v>
      </c>
      <c r="B75" s="1" t="s">
        <v>443</v>
      </c>
      <c r="C75" s="50" t="s">
        <v>131</v>
      </c>
      <c r="D75" s="1" t="s">
        <v>23</v>
      </c>
      <c r="E75" s="5"/>
      <c r="F75" s="42">
        <v>0</v>
      </c>
    </row>
    <row r="76" spans="1:6" ht="13.5">
      <c r="A76" s="4">
        <v>45634</v>
      </c>
      <c r="B76" s="1" t="s">
        <v>511</v>
      </c>
      <c r="C76" s="50" t="s">
        <v>132</v>
      </c>
      <c r="D76" s="50" t="s">
        <v>17</v>
      </c>
      <c r="E76" s="50"/>
      <c r="F76" s="42">
        <v>0</v>
      </c>
    </row>
    <row r="77" spans="1:6" ht="13.5">
      <c r="A77" s="4">
        <v>45676</v>
      </c>
      <c r="B77" s="11" t="s">
        <v>291</v>
      </c>
      <c r="C77" s="50" t="s">
        <v>132</v>
      </c>
      <c r="D77" s="11" t="s">
        <v>18</v>
      </c>
      <c r="E77" s="50"/>
      <c r="F77" s="42">
        <v>0</v>
      </c>
    </row>
    <row r="78" spans="1:6" ht="13.5">
      <c r="A78" s="4">
        <v>45690</v>
      </c>
      <c r="B78" s="1" t="s">
        <v>512</v>
      </c>
      <c r="C78" s="50" t="s">
        <v>132</v>
      </c>
      <c r="D78" s="50" t="s">
        <v>242</v>
      </c>
      <c r="E78" s="125"/>
      <c r="F78" s="42">
        <v>0</v>
      </c>
    </row>
    <row r="79" spans="1:6" ht="13.5">
      <c r="A79" s="4">
        <v>45697</v>
      </c>
      <c r="B79" s="1" t="s">
        <v>513</v>
      </c>
      <c r="C79" s="50" t="s">
        <v>132</v>
      </c>
      <c r="D79" s="50" t="s">
        <v>193</v>
      </c>
      <c r="E79" s="125"/>
      <c r="F79" s="42">
        <v>0</v>
      </c>
    </row>
    <row r="80" spans="1:6" ht="13.5">
      <c r="A80" s="4">
        <v>45711</v>
      </c>
      <c r="B80" s="1" t="s">
        <v>517</v>
      </c>
      <c r="C80" s="50" t="s">
        <v>286</v>
      </c>
      <c r="D80" s="50" t="s">
        <v>17</v>
      </c>
      <c r="E80" s="1"/>
      <c r="F80" s="42">
        <v>0</v>
      </c>
    </row>
    <row r="81" spans="1:6" ht="13.5">
      <c r="A81" s="4">
        <v>45718</v>
      </c>
      <c r="B81" s="1" t="s">
        <v>509</v>
      </c>
      <c r="C81" s="50" t="s">
        <v>132</v>
      </c>
      <c r="D81" s="1" t="s">
        <v>19</v>
      </c>
      <c r="E81" s="125"/>
      <c r="F81" s="42">
        <v>0</v>
      </c>
    </row>
    <row r="82" spans="1:6" ht="13.5">
      <c r="A82" s="4" t="s">
        <v>222</v>
      </c>
      <c r="B82" s="5" t="s">
        <v>222</v>
      </c>
      <c r="C82" s="50" t="s">
        <v>131</v>
      </c>
      <c r="D82" s="4" t="s">
        <v>241</v>
      </c>
      <c r="E82" s="1"/>
      <c r="F82" s="42">
        <v>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24"/>
  <sheetViews>
    <sheetView zoomScale="130" zoomScaleNormal="130" zoomScalePageLayoutView="0" workbookViewId="0" topLeftCell="A1">
      <selection activeCell="F14" sqref="F14"/>
    </sheetView>
  </sheetViews>
  <sheetFormatPr defaultColWidth="8.8515625" defaultRowHeight="12.75"/>
  <cols>
    <col min="1" max="1" width="11.7109375" style="0" bestFit="1" customWidth="1"/>
    <col min="2" max="2" width="16.8515625" style="0" bestFit="1" customWidth="1"/>
    <col min="3" max="3" width="10.8515625" style="35" customWidth="1"/>
    <col min="4" max="4" width="30.7109375" style="0" bestFit="1" customWidth="1"/>
  </cols>
  <sheetData>
    <row r="1" spans="1:4" ht="12.75">
      <c r="A1" t="s">
        <v>174</v>
      </c>
      <c r="B1" t="s">
        <v>33</v>
      </c>
      <c r="C1" s="35" t="s">
        <v>119</v>
      </c>
      <c r="D1" s="91" t="s">
        <v>175</v>
      </c>
    </row>
    <row r="2" spans="1:4" ht="12.75">
      <c r="A2" t="s">
        <v>569</v>
      </c>
      <c r="B2" t="s">
        <v>237</v>
      </c>
      <c r="C2">
        <v>7340</v>
      </c>
      <c r="D2" t="s">
        <v>468</v>
      </c>
    </row>
    <row r="3" spans="1:4" ht="12.75">
      <c r="A3" t="s">
        <v>562</v>
      </c>
      <c r="B3" t="s">
        <v>135</v>
      </c>
      <c r="C3">
        <v>7168</v>
      </c>
      <c r="D3" t="s">
        <v>556</v>
      </c>
    </row>
    <row r="4" spans="1:4" ht="12.75">
      <c r="A4" t="s">
        <v>570</v>
      </c>
      <c r="B4" t="s">
        <v>100</v>
      </c>
      <c r="C4">
        <v>7134</v>
      </c>
      <c r="D4" t="s">
        <v>563</v>
      </c>
    </row>
    <row r="5" spans="1:4" ht="12.75">
      <c r="A5" t="s">
        <v>571</v>
      </c>
      <c r="B5" t="s">
        <v>95</v>
      </c>
      <c r="C5">
        <v>7028</v>
      </c>
      <c r="D5" t="s">
        <v>557</v>
      </c>
    </row>
    <row r="6" spans="1:4" ht="12.75">
      <c r="A6" t="s">
        <v>564</v>
      </c>
      <c r="B6" t="s">
        <v>382</v>
      </c>
      <c r="C6">
        <v>7001</v>
      </c>
      <c r="D6" t="s">
        <v>383</v>
      </c>
    </row>
    <row r="7" spans="1:4" ht="12.75">
      <c r="A7" t="s">
        <v>572</v>
      </c>
      <c r="B7" t="s">
        <v>141</v>
      </c>
      <c r="C7">
        <v>6511</v>
      </c>
      <c r="D7" t="s">
        <v>469</v>
      </c>
    </row>
    <row r="8" spans="1:4" ht="12.75">
      <c r="A8" t="s">
        <v>573</v>
      </c>
      <c r="B8" t="s">
        <v>96</v>
      </c>
      <c r="C8">
        <v>6326</v>
      </c>
      <c r="D8" t="s">
        <v>558</v>
      </c>
    </row>
    <row r="9" spans="1:4" ht="12.75">
      <c r="A9" t="s">
        <v>574</v>
      </c>
      <c r="B9" t="s">
        <v>239</v>
      </c>
      <c r="C9">
        <v>6207</v>
      </c>
      <c r="D9" t="s">
        <v>559</v>
      </c>
    </row>
    <row r="10" spans="1:4" ht="12.75">
      <c r="A10" t="s">
        <v>575</v>
      </c>
      <c r="B10" t="s">
        <v>137</v>
      </c>
      <c r="C10">
        <v>6042</v>
      </c>
      <c r="D10" t="s">
        <v>452</v>
      </c>
    </row>
    <row r="11" spans="1:4" ht="12.75">
      <c r="A11" t="s">
        <v>576</v>
      </c>
      <c r="B11" t="s">
        <v>138</v>
      </c>
      <c r="C11">
        <v>6032</v>
      </c>
      <c r="D11" t="s">
        <v>565</v>
      </c>
    </row>
    <row r="12" spans="1:4" ht="12.75">
      <c r="A12" t="s">
        <v>577</v>
      </c>
      <c r="B12" t="s">
        <v>142</v>
      </c>
      <c r="C12">
        <v>6030</v>
      </c>
      <c r="D12" t="s">
        <v>566</v>
      </c>
    </row>
    <row r="13" spans="1:4" ht="12.75">
      <c r="A13" t="s">
        <v>578</v>
      </c>
      <c r="B13" t="s">
        <v>130</v>
      </c>
      <c r="C13">
        <v>6023</v>
      </c>
      <c r="D13" t="s">
        <v>560</v>
      </c>
    </row>
    <row r="14" spans="1:4" ht="12.75">
      <c r="A14" t="s">
        <v>579</v>
      </c>
      <c r="B14" t="s">
        <v>143</v>
      </c>
      <c r="C14">
        <v>5678</v>
      </c>
      <c r="D14" t="s">
        <v>453</v>
      </c>
    </row>
    <row r="15" spans="1:4" ht="12.75">
      <c r="A15" t="s">
        <v>580</v>
      </c>
      <c r="B15" t="s">
        <v>136</v>
      </c>
      <c r="C15">
        <v>5650</v>
      </c>
      <c r="D15" t="s">
        <v>430</v>
      </c>
    </row>
    <row r="16" spans="1:4" ht="12.75">
      <c r="A16" t="s">
        <v>581</v>
      </c>
      <c r="B16" t="s">
        <v>123</v>
      </c>
      <c r="C16">
        <v>5239</v>
      </c>
      <c r="D16" t="s">
        <v>431</v>
      </c>
    </row>
    <row r="17" spans="1:4" ht="12.75">
      <c r="A17" t="s">
        <v>567</v>
      </c>
      <c r="B17" t="s">
        <v>247</v>
      </c>
      <c r="C17">
        <v>4309</v>
      </c>
      <c r="D17" t="s">
        <v>470</v>
      </c>
    </row>
    <row r="18" spans="1:4" ht="12.75">
      <c r="A18" t="s">
        <v>582</v>
      </c>
      <c r="B18" t="s">
        <v>246</v>
      </c>
      <c r="C18">
        <v>4273</v>
      </c>
      <c r="D18" t="s">
        <v>561</v>
      </c>
    </row>
    <row r="19" spans="1:4" ht="12.75">
      <c r="A19" t="s">
        <v>583</v>
      </c>
      <c r="B19" t="s">
        <v>124</v>
      </c>
      <c r="C19">
        <v>3140</v>
      </c>
      <c r="D19" t="s">
        <v>568</v>
      </c>
    </row>
    <row r="20" spans="1:4" ht="12.75">
      <c r="A20" t="s">
        <v>584</v>
      </c>
      <c r="B20" t="s">
        <v>374</v>
      </c>
      <c r="C20">
        <v>2241</v>
      </c>
      <c r="D20" t="s">
        <v>384</v>
      </c>
    </row>
    <row r="21" spans="1:4" ht="12.75">
      <c r="A21" t="s">
        <v>585</v>
      </c>
      <c r="B21" t="s">
        <v>219</v>
      </c>
      <c r="C21">
        <v>1851</v>
      </c>
      <c r="D21" t="s">
        <v>432</v>
      </c>
    </row>
    <row r="22" spans="1:4" ht="12.75">
      <c r="A22" t="s">
        <v>586</v>
      </c>
      <c r="B22" t="s">
        <v>134</v>
      </c>
      <c r="C22">
        <v>743</v>
      </c>
      <c r="D22" s="35">
        <v>743</v>
      </c>
    </row>
    <row r="23" spans="1:4" ht="12.75">
      <c r="A23" t="s">
        <v>587</v>
      </c>
      <c r="B23" t="s">
        <v>251</v>
      </c>
      <c r="C23">
        <v>506</v>
      </c>
      <c r="D23" s="35">
        <v>506</v>
      </c>
    </row>
    <row r="24" spans="1:4" ht="12.75">
      <c r="A24" t="s">
        <v>588</v>
      </c>
      <c r="B24" t="s">
        <v>274</v>
      </c>
      <c r="C24">
        <v>397</v>
      </c>
      <c r="D24" s="35">
        <v>397</v>
      </c>
    </row>
  </sheetData>
  <sheetProtection/>
  <printOptions/>
  <pageMargins left="0.75" right="0.75" top="1" bottom="1" header="0.3" footer="0.3"/>
  <pageSetup horizontalDpi="600" verticalDpi="600" orientation="portrait"/>
  <drawing r:id="rId1"/>
</worksheet>
</file>

<file path=xl/worksheets/sheet7.xml><?xml version="1.0" encoding="utf-8"?>
<worksheet xmlns="http://schemas.openxmlformats.org/spreadsheetml/2006/main" xmlns:r="http://schemas.openxmlformats.org/officeDocument/2006/relationships">
  <dimension ref="A1:I82"/>
  <sheetViews>
    <sheetView zoomScalePageLayoutView="0" workbookViewId="0" topLeftCell="A1">
      <selection activeCell="J36" sqref="J36"/>
    </sheetView>
  </sheetViews>
  <sheetFormatPr defaultColWidth="8.8515625" defaultRowHeight="12.75"/>
  <cols>
    <col min="1" max="1" width="15.140625" style="0" customWidth="1"/>
    <col min="2" max="2" width="17.140625" style="0" customWidth="1"/>
    <col min="3" max="3" width="57.7109375" style="0" customWidth="1"/>
  </cols>
  <sheetData>
    <row r="1" ht="12.75">
      <c r="A1" s="13" t="s">
        <v>420</v>
      </c>
    </row>
    <row r="2" spans="1:3" ht="12.75">
      <c r="A2" s="98">
        <v>45326</v>
      </c>
      <c r="C2" t="s">
        <v>397</v>
      </c>
    </row>
    <row r="3" spans="1:9" ht="12.75">
      <c r="A3" s="98">
        <v>45332</v>
      </c>
      <c r="C3" t="s">
        <v>398</v>
      </c>
      <c r="I3" s="14"/>
    </row>
    <row r="4" spans="1:9" ht="12.75">
      <c r="A4" s="98">
        <v>45333</v>
      </c>
      <c r="C4" t="s">
        <v>399</v>
      </c>
      <c r="I4" s="14"/>
    </row>
    <row r="5" spans="1:9" ht="12.75">
      <c r="A5" s="98">
        <v>45360</v>
      </c>
      <c r="C5" t="s">
        <v>400</v>
      </c>
      <c r="I5" s="14"/>
    </row>
    <row r="6" spans="1:9" ht="12.75">
      <c r="A6" s="98">
        <v>45380</v>
      </c>
      <c r="C6" t="s">
        <v>255</v>
      </c>
      <c r="I6" s="14"/>
    </row>
    <row r="7" spans="1:9" ht="12.75">
      <c r="A7" s="98">
        <v>45381</v>
      </c>
      <c r="C7" t="s">
        <v>401</v>
      </c>
      <c r="I7" s="14"/>
    </row>
    <row r="8" spans="1:9" ht="12.75">
      <c r="A8" s="98">
        <v>45382</v>
      </c>
      <c r="C8" t="s">
        <v>402</v>
      </c>
      <c r="I8" s="14"/>
    </row>
    <row r="9" spans="1:9" ht="12.75">
      <c r="A9" s="98">
        <v>45395</v>
      </c>
      <c r="C9" t="s">
        <v>403</v>
      </c>
      <c r="I9" s="14"/>
    </row>
    <row r="10" spans="1:9" ht="12.75">
      <c r="A10" s="98">
        <v>45409</v>
      </c>
      <c r="C10" t="s">
        <v>404</v>
      </c>
      <c r="I10" s="14"/>
    </row>
    <row r="11" spans="1:9" ht="12.75">
      <c r="A11" s="98">
        <v>45410</v>
      </c>
      <c r="C11" t="s">
        <v>405</v>
      </c>
      <c r="I11" s="14"/>
    </row>
    <row r="12" spans="1:3" ht="12.75">
      <c r="A12" s="98">
        <v>45423</v>
      </c>
      <c r="C12" t="s">
        <v>406</v>
      </c>
    </row>
    <row r="13" spans="1:3" ht="12.75">
      <c r="A13" s="98">
        <v>45424</v>
      </c>
      <c r="C13" t="s">
        <v>407</v>
      </c>
    </row>
    <row r="14" spans="1:3" ht="12.75">
      <c r="A14" s="98">
        <v>45437</v>
      </c>
      <c r="C14" t="s">
        <v>408</v>
      </c>
    </row>
    <row r="15" spans="1:3" ht="12.75">
      <c r="A15" s="98">
        <v>45466</v>
      </c>
      <c r="C15" t="s">
        <v>409</v>
      </c>
    </row>
    <row r="16" spans="1:3" ht="12.75">
      <c r="A16" s="98">
        <v>45479</v>
      </c>
      <c r="C16" t="s">
        <v>410</v>
      </c>
    </row>
    <row r="17" spans="1:3" ht="12.75">
      <c r="A17" s="98">
        <v>45480</v>
      </c>
      <c r="C17" t="s">
        <v>411</v>
      </c>
    </row>
    <row r="18" spans="1:3" ht="12.75">
      <c r="A18" s="98">
        <v>45494</v>
      </c>
      <c r="C18" t="s">
        <v>412</v>
      </c>
    </row>
    <row r="19" spans="1:3" ht="12.75">
      <c r="A19" s="98">
        <v>45495</v>
      </c>
      <c r="C19" t="s">
        <v>413</v>
      </c>
    </row>
    <row r="20" spans="1:3" ht="12.75">
      <c r="A20" s="98">
        <v>45549</v>
      </c>
      <c r="C20" t="s">
        <v>414</v>
      </c>
    </row>
    <row r="21" spans="1:3" ht="12.75">
      <c r="A21" s="98">
        <v>45550</v>
      </c>
      <c r="C21" t="s">
        <v>415</v>
      </c>
    </row>
    <row r="22" spans="1:3" ht="12.75">
      <c r="A22" s="98">
        <v>45556</v>
      </c>
      <c r="C22" t="s">
        <v>266</v>
      </c>
    </row>
    <row r="23" spans="1:3" ht="12.75">
      <c r="A23" s="98">
        <v>45557</v>
      </c>
      <c r="C23" t="s">
        <v>267</v>
      </c>
    </row>
    <row r="24" spans="1:3" ht="12.75">
      <c r="A24" s="98">
        <v>45577</v>
      </c>
      <c r="C24" t="s">
        <v>416</v>
      </c>
    </row>
    <row r="25" spans="1:3" ht="12.75">
      <c r="A25" s="98">
        <v>45578</v>
      </c>
      <c r="C25" t="s">
        <v>417</v>
      </c>
    </row>
    <row r="26" spans="1:3" ht="12.75">
      <c r="A26" s="98">
        <v>45598</v>
      </c>
      <c r="C26" t="s">
        <v>418</v>
      </c>
    </row>
    <row r="27" spans="1:3" ht="12.75">
      <c r="A27" s="98">
        <v>45599</v>
      </c>
      <c r="C27" t="s">
        <v>419</v>
      </c>
    </row>
    <row r="29" ht="12.75">
      <c r="A29" s="14"/>
    </row>
    <row r="31" spans="1:3" ht="12.75">
      <c r="A31" s="54" t="s">
        <v>329</v>
      </c>
      <c r="B31" s="12"/>
      <c r="C31" s="12"/>
    </row>
    <row r="32" spans="1:3" ht="13.5">
      <c r="A32" s="98">
        <v>45256</v>
      </c>
      <c r="B32" s="61" t="s">
        <v>125</v>
      </c>
      <c r="C32" s="57" t="s">
        <v>327</v>
      </c>
    </row>
    <row r="33" spans="1:3" ht="13.5">
      <c r="A33" s="98">
        <v>45263</v>
      </c>
      <c r="B33" s="61" t="s">
        <v>17</v>
      </c>
      <c r="C33" s="57" t="s">
        <v>283</v>
      </c>
    </row>
    <row r="34" spans="1:3" ht="13.5">
      <c r="A34" s="98">
        <v>45305</v>
      </c>
      <c r="B34" s="61" t="s">
        <v>18</v>
      </c>
      <c r="C34" s="57" t="s">
        <v>291</v>
      </c>
    </row>
    <row r="35" spans="1:3" ht="13.5">
      <c r="A35" s="98">
        <v>45326</v>
      </c>
      <c r="B35" s="61" t="s">
        <v>242</v>
      </c>
      <c r="C35" s="57" t="s">
        <v>328</v>
      </c>
    </row>
    <row r="36" spans="1:3" ht="13.5">
      <c r="A36" s="98">
        <v>45347</v>
      </c>
      <c r="B36" s="61" t="s">
        <v>19</v>
      </c>
      <c r="C36" s="57" t="s">
        <v>314</v>
      </c>
    </row>
    <row r="37" spans="1:3" ht="13.5">
      <c r="A37" s="98">
        <v>45354</v>
      </c>
      <c r="B37" s="61" t="s">
        <v>435</v>
      </c>
      <c r="C37" s="57" t="s">
        <v>467</v>
      </c>
    </row>
    <row r="38" spans="1:3" ht="13.5">
      <c r="A38" s="98">
        <v>45424</v>
      </c>
      <c r="B38" s="61" t="s">
        <v>20</v>
      </c>
      <c r="C38" s="57" t="s">
        <v>315</v>
      </c>
    </row>
    <row r="40" spans="1:3" s="12" customFormat="1" ht="12.75">
      <c r="A40" s="98"/>
      <c r="B40" s="61"/>
      <c r="C40" s="57"/>
    </row>
    <row r="41" s="12" customFormat="1" ht="12.75">
      <c r="B41" s="71"/>
    </row>
    <row r="42" ht="12.75">
      <c r="A42" s="13" t="s">
        <v>421</v>
      </c>
    </row>
    <row r="43" spans="1:3" ht="12.75">
      <c r="A43" s="64">
        <v>45550</v>
      </c>
      <c r="B43" s="57" t="s">
        <v>21</v>
      </c>
      <c r="C43" s="57" t="s">
        <v>438</v>
      </c>
    </row>
    <row r="44" spans="1:3" ht="12.75">
      <c r="A44" s="64">
        <v>45592</v>
      </c>
      <c r="B44" s="11" t="s">
        <v>22</v>
      </c>
      <c r="C44" s="11" t="s">
        <v>439</v>
      </c>
    </row>
    <row r="45" spans="1:3" ht="12.75">
      <c r="A45" s="64">
        <v>45613</v>
      </c>
      <c r="B45" s="11" t="s">
        <v>440</v>
      </c>
      <c r="C45" s="11" t="s">
        <v>441</v>
      </c>
    </row>
    <row r="46" spans="1:3" ht="13.5">
      <c r="A46" s="102">
        <v>45620</v>
      </c>
      <c r="B46" s="1" t="s">
        <v>252</v>
      </c>
      <c r="C46" s="1" t="s">
        <v>442</v>
      </c>
    </row>
    <row r="47" spans="1:3" ht="13.5">
      <c r="A47" s="102">
        <v>45627</v>
      </c>
      <c r="B47" s="1" t="s">
        <v>23</v>
      </c>
      <c r="C47" s="1" t="s">
        <v>443</v>
      </c>
    </row>
    <row r="48" spans="1:3" ht="13.5">
      <c r="A48" s="129" t="s">
        <v>222</v>
      </c>
      <c r="B48" s="4" t="s">
        <v>241</v>
      </c>
      <c r="C48" s="5" t="s">
        <v>222</v>
      </c>
    </row>
    <row r="49" spans="1:3" ht="12.75">
      <c r="A49" s="64"/>
      <c r="B49" s="11"/>
      <c r="C49" s="11"/>
    </row>
    <row r="50" spans="1:3" ht="12.75">
      <c r="A50" s="102"/>
      <c r="B50" s="1"/>
      <c r="C50" s="1"/>
    </row>
    <row r="51" ht="12.75">
      <c r="A51" s="70"/>
    </row>
    <row r="52" ht="12.75">
      <c r="A52" s="55" t="s">
        <v>332</v>
      </c>
    </row>
    <row r="53" spans="1:3" ht="12.75">
      <c r="A53" s="75">
        <v>45200</v>
      </c>
      <c r="B53" t="s">
        <v>22</v>
      </c>
      <c r="C53" t="s">
        <v>331</v>
      </c>
    </row>
    <row r="54" spans="1:3" ht="12.75">
      <c r="A54" s="75">
        <v>45207</v>
      </c>
      <c r="B54" t="s">
        <v>17</v>
      </c>
      <c r="C54" t="s">
        <v>377</v>
      </c>
    </row>
    <row r="55" spans="1:3" ht="12.75">
      <c r="A55" s="75">
        <v>45235</v>
      </c>
      <c r="B55" t="s">
        <v>21</v>
      </c>
      <c r="C55" t="s">
        <v>379</v>
      </c>
    </row>
    <row r="56" spans="1:3" ht="12.75">
      <c r="A56" s="75">
        <v>45242</v>
      </c>
      <c r="B56" t="s">
        <v>22</v>
      </c>
      <c r="C56" t="s">
        <v>244</v>
      </c>
    </row>
    <row r="57" spans="1:3" ht="12.75">
      <c r="A57" s="75">
        <v>45263</v>
      </c>
      <c r="B57" t="s">
        <v>17</v>
      </c>
      <c r="C57" t="s">
        <v>283</v>
      </c>
    </row>
    <row r="58" spans="1:3" ht="12.75">
      <c r="A58" s="75">
        <v>45312</v>
      </c>
      <c r="B58" t="s">
        <v>22</v>
      </c>
      <c r="C58" t="s">
        <v>381</v>
      </c>
    </row>
    <row r="59" spans="1:3" ht="12.75">
      <c r="A59" s="75">
        <v>45375</v>
      </c>
      <c r="B59" t="s">
        <v>17</v>
      </c>
      <c r="C59" t="s">
        <v>288</v>
      </c>
    </row>
    <row r="60" spans="1:3" ht="12.75">
      <c r="A60" s="75">
        <v>45445</v>
      </c>
      <c r="B60" t="s">
        <v>22</v>
      </c>
      <c r="C60" t="s">
        <v>451</v>
      </c>
    </row>
    <row r="61" ht="12.75">
      <c r="A61" s="75"/>
    </row>
    <row r="62" ht="12.75">
      <c r="A62" s="75"/>
    </row>
    <row r="63" ht="12.75">
      <c r="A63" s="75"/>
    </row>
    <row r="64" ht="12.75">
      <c r="A64" s="13" t="s">
        <v>422</v>
      </c>
    </row>
    <row r="65" spans="1:3" ht="12.75">
      <c r="A65" s="39">
        <v>44936</v>
      </c>
      <c r="B65" s="47" t="s">
        <v>22</v>
      </c>
      <c r="C65" t="s">
        <v>423</v>
      </c>
    </row>
    <row r="66" spans="1:3" ht="12.75">
      <c r="A66" s="22">
        <v>44947</v>
      </c>
      <c r="B66" s="47" t="s">
        <v>22</v>
      </c>
      <c r="C66" t="s">
        <v>424</v>
      </c>
    </row>
    <row r="67" spans="1:3" ht="12.75">
      <c r="A67" s="21">
        <v>44964</v>
      </c>
      <c r="B67" s="47" t="s">
        <v>22</v>
      </c>
      <c r="C67" t="s">
        <v>425</v>
      </c>
    </row>
    <row r="68" spans="1:3" ht="12.75">
      <c r="A68" s="21">
        <v>44991</v>
      </c>
      <c r="B68" s="47" t="s">
        <v>22</v>
      </c>
      <c r="C68" t="s">
        <v>475</v>
      </c>
    </row>
    <row r="69" spans="1:3" ht="12.75">
      <c r="A69" s="21">
        <v>45079</v>
      </c>
      <c r="B69" s="47" t="s">
        <v>22</v>
      </c>
      <c r="C69" t="s">
        <v>426</v>
      </c>
    </row>
    <row r="70" spans="1:3" ht="12.75">
      <c r="A70" s="21">
        <v>45121</v>
      </c>
      <c r="B70" s="47" t="s">
        <v>22</v>
      </c>
      <c r="C70" t="s">
        <v>427</v>
      </c>
    </row>
    <row r="71" spans="1:3" ht="12.75">
      <c r="A71" s="21">
        <v>45177</v>
      </c>
      <c r="B71" s="47" t="s">
        <v>22</v>
      </c>
      <c r="C71" t="s">
        <v>428</v>
      </c>
    </row>
    <row r="72" spans="1:3" ht="12.75">
      <c r="A72" s="21">
        <v>45226</v>
      </c>
      <c r="B72" s="47" t="s">
        <v>22</v>
      </c>
      <c r="C72" t="s">
        <v>429</v>
      </c>
    </row>
    <row r="73" spans="1:3" ht="12.75">
      <c r="A73" s="21">
        <v>45399</v>
      </c>
      <c r="B73" s="47" t="s">
        <v>22</v>
      </c>
      <c r="C73" t="s">
        <v>476</v>
      </c>
    </row>
    <row r="74" spans="1:3" ht="12.75">
      <c r="A74" s="21">
        <v>45428</v>
      </c>
      <c r="B74" s="47" t="s">
        <v>22</v>
      </c>
      <c r="C74" t="s">
        <v>477</v>
      </c>
    </row>
    <row r="75" spans="1:3" ht="12.75">
      <c r="A75" s="21">
        <v>45456</v>
      </c>
      <c r="B75" s="47" t="s">
        <v>22</v>
      </c>
      <c r="C75" t="s">
        <v>478</v>
      </c>
    </row>
    <row r="76" spans="1:3" ht="12.75">
      <c r="A76" s="96">
        <v>45484</v>
      </c>
      <c r="B76" s="47" t="s">
        <v>22</v>
      </c>
      <c r="C76" t="s">
        <v>479</v>
      </c>
    </row>
    <row r="77" spans="1:2" ht="12.75">
      <c r="A77" s="96"/>
      <c r="B77" s="47"/>
    </row>
    <row r="78" spans="1:2" ht="12.75">
      <c r="A78" s="96"/>
      <c r="B78" s="47"/>
    </row>
    <row r="79" spans="1:2" ht="12.75">
      <c r="A79" s="96"/>
      <c r="B79" s="47"/>
    </row>
    <row r="80" spans="1:2" ht="12.75">
      <c r="A80" s="96"/>
      <c r="B80" s="47"/>
    </row>
    <row r="81" spans="1:2" ht="12.75">
      <c r="A81" s="96"/>
      <c r="B81" s="47"/>
    </row>
    <row r="82" spans="1:2" ht="12.75">
      <c r="A82" s="22"/>
      <c r="B82" s="12"/>
    </row>
  </sheetData>
  <sheetProtection/>
  <printOptions/>
  <pageMargins left="0.75" right="0.75" top="1" bottom="1" header="0.3" footer="0.3"/>
  <pageSetup horizontalDpi="600" verticalDpi="600" orientation="portrait"/>
</worksheet>
</file>

<file path=xl/worksheets/sheet8.xml><?xml version="1.0" encoding="utf-8"?>
<worksheet xmlns="http://schemas.openxmlformats.org/spreadsheetml/2006/main" xmlns:r="http://schemas.openxmlformats.org/officeDocument/2006/relationships">
  <dimension ref="A1:Q26"/>
  <sheetViews>
    <sheetView zoomScalePageLayoutView="0" workbookViewId="0" topLeftCell="A1">
      <selection activeCell="A2" sqref="A2"/>
    </sheetView>
  </sheetViews>
  <sheetFormatPr defaultColWidth="8.8515625" defaultRowHeight="12.75"/>
  <cols>
    <col min="1" max="1" width="8.8515625" style="0" customWidth="1"/>
    <col min="2" max="5" width="15.7109375" style="0" customWidth="1"/>
    <col min="6" max="6" width="27.140625" style="0" bestFit="1" customWidth="1"/>
    <col min="7" max="7" width="5.140625" style="0" bestFit="1" customWidth="1"/>
    <col min="8" max="9" width="15.7109375" style="0" customWidth="1"/>
    <col min="10" max="10" width="2.8515625" style="0" customWidth="1"/>
    <col min="11" max="11" width="15.7109375" style="0" customWidth="1"/>
    <col min="12" max="12" width="2.8515625" style="0" customWidth="1"/>
    <col min="13" max="17" width="15.7109375" style="0" customWidth="1"/>
  </cols>
  <sheetData>
    <row r="1" spans="1:17" s="40" customFormat="1" ht="27.75">
      <c r="A1" s="40" t="s">
        <v>162</v>
      </c>
      <c r="B1" s="40" t="s">
        <v>153</v>
      </c>
      <c r="C1" s="40" t="s">
        <v>154</v>
      </c>
      <c r="D1" s="40" t="s">
        <v>155</v>
      </c>
      <c r="E1" s="40" t="s">
        <v>156</v>
      </c>
      <c r="F1" s="40" t="s">
        <v>157</v>
      </c>
      <c r="H1" s="40" t="s">
        <v>163</v>
      </c>
      <c r="I1" s="40" t="s">
        <v>158</v>
      </c>
      <c r="K1" s="40" t="s">
        <v>159</v>
      </c>
      <c r="M1" s="40" t="s">
        <v>160</v>
      </c>
      <c r="N1" s="40" t="s">
        <v>161</v>
      </c>
      <c r="O1" s="40" t="s">
        <v>90</v>
      </c>
      <c r="P1" s="40" t="s">
        <v>201</v>
      </c>
      <c r="Q1" s="40" t="s">
        <v>127</v>
      </c>
    </row>
    <row r="2" spans="1:13" s="56" customFormat="1" ht="13.5">
      <c r="A2" s="56">
        <v>2024</v>
      </c>
      <c r="M2" s="56" t="s">
        <v>128</v>
      </c>
    </row>
    <row r="3" spans="1:17" s="56" customFormat="1" ht="42">
      <c r="A3" s="56">
        <v>2023</v>
      </c>
      <c r="B3" s="56" t="s">
        <v>237</v>
      </c>
      <c r="C3" s="56" t="s">
        <v>239</v>
      </c>
      <c r="D3" s="56" t="s">
        <v>97</v>
      </c>
      <c r="E3" s="56" t="s">
        <v>123</v>
      </c>
      <c r="F3" s="56" t="s">
        <v>221</v>
      </c>
      <c r="H3" s="56" t="s">
        <v>95</v>
      </c>
      <c r="I3" s="56" t="s">
        <v>134</v>
      </c>
      <c r="K3" s="56" t="s">
        <v>97</v>
      </c>
      <c r="M3" s="56" t="s">
        <v>171</v>
      </c>
      <c r="N3" s="56" t="s">
        <v>395</v>
      </c>
      <c r="O3" s="56" t="s">
        <v>275</v>
      </c>
      <c r="P3" s="56" t="s">
        <v>197</v>
      </c>
      <c r="Q3" s="56" t="s">
        <v>197</v>
      </c>
    </row>
    <row r="4" spans="1:17" s="56" customFormat="1" ht="42">
      <c r="A4" s="56">
        <v>2022</v>
      </c>
      <c r="B4" s="56" t="s">
        <v>97</v>
      </c>
      <c r="C4" s="56" t="s">
        <v>178</v>
      </c>
      <c r="D4" s="56" t="s">
        <v>137</v>
      </c>
      <c r="E4" s="56" t="s">
        <v>134</v>
      </c>
      <c r="F4" s="56" t="s">
        <v>221</v>
      </c>
      <c r="H4" s="56" t="s">
        <v>97</v>
      </c>
      <c r="I4" s="56" t="s">
        <v>134</v>
      </c>
      <c r="K4" s="56" t="s">
        <v>97</v>
      </c>
      <c r="M4" s="56" t="s">
        <v>7</v>
      </c>
      <c r="N4" s="56" t="s">
        <v>166</v>
      </c>
      <c r="O4" s="56" t="s">
        <v>240</v>
      </c>
      <c r="P4" s="56" t="s">
        <v>197</v>
      </c>
      <c r="Q4" s="56" t="s">
        <v>197</v>
      </c>
    </row>
    <row r="5" spans="1:17" s="56" customFormat="1" ht="42">
      <c r="A5" s="56">
        <v>2021</v>
      </c>
      <c r="B5" s="56" t="s">
        <v>97</v>
      </c>
      <c r="C5" s="56" t="s">
        <v>134</v>
      </c>
      <c r="D5" s="56" t="s">
        <v>235</v>
      </c>
      <c r="E5" s="56" t="s">
        <v>123</v>
      </c>
      <c r="F5" s="56" t="s">
        <v>221</v>
      </c>
      <c r="H5" s="56" t="s">
        <v>228</v>
      </c>
      <c r="I5" s="56" t="s">
        <v>228</v>
      </c>
      <c r="K5" s="56" t="s">
        <v>228</v>
      </c>
      <c r="M5" s="56" t="s">
        <v>228</v>
      </c>
      <c r="N5" s="56" t="s">
        <v>236</v>
      </c>
      <c r="O5" s="56" t="s">
        <v>233</v>
      </c>
      <c r="P5" s="56" t="s">
        <v>197</v>
      </c>
      <c r="Q5" s="56" t="s">
        <v>197</v>
      </c>
    </row>
    <row r="6" spans="1:17" s="56" customFormat="1" ht="42">
      <c r="A6" s="56">
        <v>2020</v>
      </c>
      <c r="B6" s="56" t="s">
        <v>135</v>
      </c>
      <c r="C6" s="56" t="s">
        <v>123</v>
      </c>
      <c r="D6" s="56" t="s">
        <v>124</v>
      </c>
      <c r="E6" s="56" t="s">
        <v>134</v>
      </c>
      <c r="F6" s="56" t="s">
        <v>221</v>
      </c>
      <c r="H6" s="56" t="s">
        <v>124</v>
      </c>
      <c r="I6" s="56" t="s">
        <v>123</v>
      </c>
      <c r="K6" s="56" t="s">
        <v>97</v>
      </c>
      <c r="M6" s="56" t="s">
        <v>171</v>
      </c>
      <c r="N6" s="56" t="s">
        <v>224</v>
      </c>
      <c r="O6" s="56" t="s">
        <v>168</v>
      </c>
      <c r="P6" s="56" t="s">
        <v>223</v>
      </c>
      <c r="Q6" s="56" t="s">
        <v>224</v>
      </c>
    </row>
    <row r="7" spans="1:17" ht="12.75">
      <c r="A7">
        <v>2019</v>
      </c>
      <c r="B7" t="s">
        <v>97</v>
      </c>
      <c r="C7" t="s">
        <v>134</v>
      </c>
      <c r="D7" t="s">
        <v>95</v>
      </c>
      <c r="E7" t="s">
        <v>123</v>
      </c>
      <c r="F7" t="s">
        <v>170</v>
      </c>
      <c r="H7" s="47" t="s">
        <v>97</v>
      </c>
      <c r="I7" s="47" t="s">
        <v>134</v>
      </c>
      <c r="K7" t="s">
        <v>97</v>
      </c>
      <c r="M7" t="s">
        <v>7</v>
      </c>
      <c r="N7" t="s">
        <v>173</v>
      </c>
      <c r="O7" s="47" t="s">
        <v>168</v>
      </c>
      <c r="P7" s="47" t="s">
        <v>197</v>
      </c>
      <c r="Q7" s="47" t="s">
        <v>197</v>
      </c>
    </row>
    <row r="8" spans="1:17" ht="12.75">
      <c r="A8">
        <v>2018</v>
      </c>
      <c r="B8" t="s">
        <v>97</v>
      </c>
      <c r="C8" t="s">
        <v>194</v>
      </c>
      <c r="D8" t="s">
        <v>95</v>
      </c>
      <c r="E8" t="s">
        <v>134</v>
      </c>
      <c r="F8" t="s">
        <v>200</v>
      </c>
      <c r="H8" s="47" t="s">
        <v>97</v>
      </c>
      <c r="I8" s="47" t="s">
        <v>134</v>
      </c>
      <c r="K8" t="s">
        <v>97</v>
      </c>
      <c r="M8" t="s">
        <v>7</v>
      </c>
      <c r="N8" t="s">
        <v>206</v>
      </c>
      <c r="O8" s="47" t="s">
        <v>165</v>
      </c>
      <c r="P8" s="47" t="s">
        <v>197</v>
      </c>
      <c r="Q8" s="47" t="s">
        <v>197</v>
      </c>
    </row>
    <row r="9" spans="1:17" ht="12.75">
      <c r="A9">
        <v>2017</v>
      </c>
      <c r="B9" t="s">
        <v>95</v>
      </c>
      <c r="C9" t="s">
        <v>123</v>
      </c>
      <c r="D9" t="s">
        <v>137</v>
      </c>
      <c r="E9" t="s">
        <v>134</v>
      </c>
      <c r="F9" t="s">
        <v>170</v>
      </c>
      <c r="H9" s="12" t="s">
        <v>97</v>
      </c>
      <c r="I9" s="12" t="s">
        <v>134</v>
      </c>
      <c r="K9" t="s">
        <v>97</v>
      </c>
      <c r="M9" t="s">
        <v>177</v>
      </c>
      <c r="N9" t="s">
        <v>199</v>
      </c>
      <c r="O9" s="12" t="s">
        <v>165</v>
      </c>
      <c r="P9" s="12"/>
      <c r="Q9" s="12" t="s">
        <v>197</v>
      </c>
    </row>
    <row r="10" spans="1:17" ht="12.75">
      <c r="A10">
        <v>2016</v>
      </c>
      <c r="B10" s="12" t="s">
        <v>95</v>
      </c>
      <c r="C10" s="12" t="s">
        <v>126</v>
      </c>
      <c r="D10" s="12" t="s">
        <v>137</v>
      </c>
      <c r="E10" s="12" t="s">
        <v>123</v>
      </c>
      <c r="F10" s="12" t="s">
        <v>170</v>
      </c>
      <c r="H10" s="12" t="s">
        <v>97</v>
      </c>
      <c r="I10" s="12" t="s">
        <v>134</v>
      </c>
      <c r="K10" s="12" t="s">
        <v>97</v>
      </c>
      <c r="M10" s="12" t="s">
        <v>128</v>
      </c>
      <c r="N10" s="12" t="s">
        <v>166</v>
      </c>
      <c r="O10" s="12" t="s">
        <v>165</v>
      </c>
      <c r="P10" s="12"/>
      <c r="Q10" s="12" t="s">
        <v>7</v>
      </c>
    </row>
    <row r="11" spans="1:17" ht="12.75">
      <c r="A11">
        <v>2015</v>
      </c>
      <c r="B11" t="s">
        <v>124</v>
      </c>
      <c r="C11" s="12" t="s">
        <v>126</v>
      </c>
      <c r="D11" s="12" t="s">
        <v>137</v>
      </c>
      <c r="E11" s="12" t="s">
        <v>169</v>
      </c>
      <c r="F11" s="12" t="s">
        <v>170</v>
      </c>
      <c r="H11" s="12" t="s">
        <v>95</v>
      </c>
      <c r="I11" s="12" t="s">
        <v>169</v>
      </c>
      <c r="K11" s="12" t="s">
        <v>97</v>
      </c>
      <c r="M11" s="12" t="s">
        <v>164</v>
      </c>
      <c r="N11" s="12" t="s">
        <v>167</v>
      </c>
      <c r="O11" s="12" t="s">
        <v>168</v>
      </c>
      <c r="P11" s="12"/>
      <c r="Q11" s="12" t="s">
        <v>164</v>
      </c>
    </row>
    <row r="12" spans="1:17" ht="12.75">
      <c r="A12">
        <v>2014</v>
      </c>
      <c r="B12" s="12" t="s">
        <v>97</v>
      </c>
      <c r="C12" s="12" t="s">
        <v>178</v>
      </c>
      <c r="D12" s="12" t="s">
        <v>137</v>
      </c>
      <c r="E12" s="12" t="s">
        <v>134</v>
      </c>
      <c r="F12" s="12" t="s">
        <v>170</v>
      </c>
      <c r="H12" s="12"/>
      <c r="I12" s="12"/>
      <c r="K12" s="12"/>
      <c r="M12" s="12" t="s">
        <v>171</v>
      </c>
      <c r="N12" s="12" t="s">
        <v>173</v>
      </c>
      <c r="O12" s="12" t="s">
        <v>165</v>
      </c>
      <c r="P12" s="12"/>
      <c r="Q12" s="12" t="s">
        <v>195</v>
      </c>
    </row>
    <row r="13" spans="1:17" ht="12.75">
      <c r="A13">
        <v>2013</v>
      </c>
      <c r="B13" s="12" t="s">
        <v>179</v>
      </c>
      <c r="C13" s="12" t="s">
        <v>169</v>
      </c>
      <c r="D13" s="12" t="s">
        <v>137</v>
      </c>
      <c r="E13" s="12" t="s">
        <v>178</v>
      </c>
      <c r="F13" s="12" t="s">
        <v>180</v>
      </c>
      <c r="H13" s="12"/>
      <c r="I13" s="12"/>
      <c r="K13" s="12"/>
      <c r="M13" s="12" t="s">
        <v>7</v>
      </c>
      <c r="N13" s="47"/>
      <c r="Q13" t="s">
        <v>172</v>
      </c>
    </row>
    <row r="14" spans="1:13" ht="12.75">
      <c r="A14">
        <v>2012</v>
      </c>
      <c r="B14" s="12" t="s">
        <v>97</v>
      </c>
      <c r="C14" s="12" t="s">
        <v>169</v>
      </c>
      <c r="D14" s="12" t="s">
        <v>179</v>
      </c>
      <c r="E14" s="12" t="s">
        <v>134</v>
      </c>
      <c r="F14" s="12" t="s">
        <v>180</v>
      </c>
      <c r="H14" s="12"/>
      <c r="I14" s="12"/>
      <c r="K14" s="12"/>
      <c r="M14" s="12"/>
    </row>
    <row r="15" spans="1:13" ht="12.75">
      <c r="A15">
        <v>2011</v>
      </c>
      <c r="B15" s="12" t="s">
        <v>95</v>
      </c>
      <c r="C15" s="12" t="s">
        <v>176</v>
      </c>
      <c r="D15" s="12" t="s">
        <v>137</v>
      </c>
      <c r="E15" s="12" t="s">
        <v>134</v>
      </c>
      <c r="F15" s="12" t="s">
        <v>180</v>
      </c>
      <c r="H15" s="12"/>
      <c r="I15" s="12"/>
      <c r="K15" s="12"/>
      <c r="M15" s="12"/>
    </row>
    <row r="16" spans="1:13" ht="12.75">
      <c r="A16">
        <v>2010</v>
      </c>
      <c r="B16" s="12" t="s">
        <v>179</v>
      </c>
      <c r="C16" s="12" t="s">
        <v>134</v>
      </c>
      <c r="D16" s="12" t="s">
        <v>95</v>
      </c>
      <c r="E16" s="12" t="s">
        <v>169</v>
      </c>
      <c r="F16" s="12" t="s">
        <v>180</v>
      </c>
      <c r="H16" s="12"/>
      <c r="I16" s="12"/>
      <c r="K16" s="12"/>
      <c r="M16" s="12"/>
    </row>
    <row r="17" spans="1:13" ht="12.75">
      <c r="A17">
        <v>2009</v>
      </c>
      <c r="B17" s="12" t="s">
        <v>95</v>
      </c>
      <c r="C17" s="12" t="s">
        <v>169</v>
      </c>
      <c r="D17" s="12" t="s">
        <v>137</v>
      </c>
      <c r="E17" s="12" t="s">
        <v>181</v>
      </c>
      <c r="F17" s="12" t="s">
        <v>182</v>
      </c>
      <c r="H17" s="12"/>
      <c r="I17" s="12"/>
      <c r="K17" s="12"/>
      <c r="M17" s="12"/>
    </row>
    <row r="18" spans="1:13" ht="12.75">
      <c r="A18">
        <v>2008</v>
      </c>
      <c r="B18" s="12" t="s">
        <v>97</v>
      </c>
      <c r="C18" s="12" t="s">
        <v>134</v>
      </c>
      <c r="D18" s="12" t="s">
        <v>124</v>
      </c>
      <c r="E18" s="12" t="s">
        <v>169</v>
      </c>
      <c r="F18" s="12" t="s">
        <v>183</v>
      </c>
      <c r="H18" s="12"/>
      <c r="I18" s="12"/>
      <c r="K18" s="12"/>
      <c r="M18" s="12"/>
    </row>
    <row r="19" spans="1:13" ht="12.75">
      <c r="A19">
        <v>2007</v>
      </c>
      <c r="B19" s="12" t="s">
        <v>179</v>
      </c>
      <c r="C19" s="12" t="s">
        <v>181</v>
      </c>
      <c r="D19" s="12" t="s">
        <v>137</v>
      </c>
      <c r="E19" s="12" t="s">
        <v>184</v>
      </c>
      <c r="F19" s="12" t="s">
        <v>185</v>
      </c>
      <c r="H19" s="12"/>
      <c r="I19" s="12"/>
      <c r="K19" s="12"/>
      <c r="M19" s="12"/>
    </row>
    <row r="20" spans="1:13" ht="12.75">
      <c r="A20">
        <v>2006</v>
      </c>
      <c r="B20" s="12" t="s">
        <v>97</v>
      </c>
      <c r="C20" s="12" t="s">
        <v>181</v>
      </c>
      <c r="D20" s="12" t="s">
        <v>137</v>
      </c>
      <c r="E20" s="12" t="s">
        <v>186</v>
      </c>
      <c r="F20" s="12" t="s">
        <v>183</v>
      </c>
      <c r="H20" s="12"/>
      <c r="I20" s="12"/>
      <c r="K20" s="12"/>
      <c r="M20" s="12"/>
    </row>
    <row r="21" spans="1:13" ht="12.75">
      <c r="A21">
        <v>2005</v>
      </c>
      <c r="B21" s="12" t="s">
        <v>187</v>
      </c>
      <c r="C21" s="12" t="s">
        <v>169</v>
      </c>
      <c r="D21" s="12" t="s">
        <v>124</v>
      </c>
      <c r="E21" s="12" t="s">
        <v>188</v>
      </c>
      <c r="F21" s="12" t="s">
        <v>170</v>
      </c>
      <c r="H21" s="12"/>
      <c r="I21" s="12"/>
      <c r="K21" s="12"/>
      <c r="M21" s="12"/>
    </row>
    <row r="22" spans="1:13" ht="12.75">
      <c r="A22">
        <v>2004</v>
      </c>
      <c r="B22" s="12" t="s">
        <v>179</v>
      </c>
      <c r="C22" s="12" t="s">
        <v>189</v>
      </c>
      <c r="D22" s="12" t="s">
        <v>124</v>
      </c>
      <c r="E22" s="12" t="s">
        <v>134</v>
      </c>
      <c r="F22" s="12" t="s">
        <v>183</v>
      </c>
      <c r="H22" s="12"/>
      <c r="I22" s="12"/>
      <c r="K22" s="12"/>
      <c r="M22" s="12"/>
    </row>
    <row r="23" spans="1:13" ht="12.75">
      <c r="A23">
        <v>2003</v>
      </c>
      <c r="B23" s="12" t="s">
        <v>179</v>
      </c>
      <c r="C23" s="12" t="s">
        <v>169</v>
      </c>
      <c r="D23" s="12" t="s">
        <v>97</v>
      </c>
      <c r="E23" s="12" t="s">
        <v>188</v>
      </c>
      <c r="F23" s="12" t="s">
        <v>190</v>
      </c>
      <c r="H23" s="12"/>
      <c r="I23" s="12"/>
      <c r="K23" s="12"/>
      <c r="M23" s="12"/>
    </row>
    <row r="24" spans="1:6" ht="12.75">
      <c r="A24">
        <v>2002</v>
      </c>
      <c r="B24" s="12" t="s">
        <v>179</v>
      </c>
      <c r="C24" s="12" t="s">
        <v>169</v>
      </c>
      <c r="D24" s="12" t="s">
        <v>97</v>
      </c>
      <c r="E24" s="12" t="s">
        <v>188</v>
      </c>
      <c r="F24" s="12" t="s">
        <v>191</v>
      </c>
    </row>
    <row r="25" ht="12.75">
      <c r="A25">
        <v>2001</v>
      </c>
    </row>
    <row r="26" spans="1:6" ht="12.75">
      <c r="A26">
        <v>2000</v>
      </c>
      <c r="B26" s="12" t="s">
        <v>97</v>
      </c>
      <c r="C26" s="12" t="s">
        <v>178</v>
      </c>
      <c r="D26" s="12" t="s">
        <v>137</v>
      </c>
      <c r="E26" s="12" t="s">
        <v>188</v>
      </c>
      <c r="F26" s="12" t="s">
        <v>170</v>
      </c>
    </row>
  </sheetData>
  <sheetProtection/>
  <printOptions/>
  <pageMargins left="0.75" right="0.75" top="1" bottom="1" header="0.3" footer="0.3"/>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GB066628</dc:creator>
  <cp:keywords/>
  <dc:description/>
  <cp:lastModifiedBy>David Float</cp:lastModifiedBy>
  <dcterms:created xsi:type="dcterms:W3CDTF">2013-06-24T20:55:52Z</dcterms:created>
  <dcterms:modified xsi:type="dcterms:W3CDTF">2024-04-01T15:19:14Z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